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5" sheetId="1" r:id="rId1"/>
    <sheet name="统计表" sheetId="2" state="hidden" r:id="rId2"/>
    <sheet name="Sheet2" sheetId="3" state="hidden" r:id="rId3"/>
    <sheet name="Sheet1" sheetId="4" state="hidden" r:id="rId4"/>
    <sheet name="停工信息 (2)" sheetId="5" state="hidden" r:id="rId5"/>
  </sheets>
  <definedNames>
    <definedName name="_xlnm._FilterDatabase" localSheetId="0" hidden="1">'15'!$A$3:$K$46</definedName>
  </definedNames>
  <calcPr fullCalcOnLoad="1"/>
</workbook>
</file>

<file path=xl/sharedStrings.xml><?xml version="1.0" encoding="utf-8"?>
<sst xmlns="http://schemas.openxmlformats.org/spreadsheetml/2006/main" count="484" uniqueCount="183">
  <si>
    <t>附件15</t>
  </si>
  <si>
    <t>满城区2022年9月重点扬尘污染源清单</t>
  </si>
  <si>
    <t>序号</t>
  </si>
  <si>
    <t>辖区</t>
  </si>
  <si>
    <t>项目名称</t>
  </si>
  <si>
    <t>项目地点</t>
  </si>
  <si>
    <t>矢量类型（点、线、面）</t>
  </si>
  <si>
    <t>经度</t>
  </si>
  <si>
    <t>纬度</t>
  </si>
  <si>
    <t>扬尘源类别</t>
  </si>
  <si>
    <t>责任部门</t>
  </si>
  <si>
    <t>施工许可证号</t>
  </si>
  <si>
    <t>备注</t>
  </si>
  <si>
    <t>满城区</t>
  </si>
  <si>
    <t>京昆高速沿线（满城段）“白茬山”生态修复高标准示范带工程上紫口矿山生态环境综合治理项目</t>
  </si>
  <si>
    <t>位于大册营镇岗头村北</t>
  </si>
  <si>
    <t>点</t>
  </si>
  <si>
    <t>露天矿山</t>
  </si>
  <si>
    <t>自规局</t>
  </si>
  <si>
    <t>无施工许可证</t>
  </si>
  <si>
    <t>京昆高速沿线（满城段）“白茬山”生态修复高标准示范带工程岗头村矿山生态环境综合治理项目</t>
  </si>
  <si>
    <t>京昆高速沿线（满城段）“白茬山”生态修复高标准示范带工程于河矿山生态环境综合治理项目</t>
  </si>
  <si>
    <t>石井乡石井村东、东于河村北</t>
  </si>
  <si>
    <t xml:space="preserve">京昆高速沿线（满城段）“白茬山”生态修复高标准示范带工程馒头山矿山生态环境综合治理项目 </t>
  </si>
  <si>
    <t>满城镇
吴庄村西、石井乡东于河村东</t>
  </si>
  <si>
    <t>2020年满城区东赵庄村露天矿山地质环境恢复治理项目</t>
  </si>
  <si>
    <t>东赵庄村北</t>
  </si>
  <si>
    <t>福满园1期</t>
  </si>
  <si>
    <t>南韩村镇韩村</t>
  </si>
  <si>
    <t>建筑施工工地</t>
  </si>
  <si>
    <t>南韩村镇</t>
  </si>
  <si>
    <t>130607201909180101</t>
  </si>
  <si>
    <t>天达家园住宅小区</t>
  </si>
  <si>
    <t>南韩村镇西苟村</t>
  </si>
  <si>
    <t>130607202108020101</t>
  </si>
  <si>
    <t>宏昌B区二期19#、20#、21#、22#、25#、26#、27#住宅楼、地下车库一期、养老服务中心、幼儿园、垃圾台站公厕工程</t>
  </si>
  <si>
    <t>中山路南侧宏昌大街南延东侧</t>
  </si>
  <si>
    <t>执法局</t>
  </si>
  <si>
    <t>130607202006120101</t>
  </si>
  <si>
    <t>新阳理想城B区一期新阳·理想城27#、28#、30#住宅楼</t>
  </si>
  <si>
    <t>长旺村南路北侧</t>
  </si>
  <si>
    <t>130607201811140101</t>
  </si>
  <si>
    <t>润达尚东城A区4#、6#、10#、11#、13#、14#住宅楼</t>
  </si>
  <si>
    <t>育才街西侧，满中北路北侧</t>
  </si>
  <si>
    <t>130607202007090101</t>
  </si>
  <si>
    <t>办理停止监督手续</t>
  </si>
  <si>
    <t>爱琴海小区三期1#、2#、3#、5#、6#、7#、8#住宅楼</t>
  </si>
  <si>
    <t>南外环北侧</t>
  </si>
  <si>
    <t>130607201811280201</t>
  </si>
  <si>
    <t>臻汇创业发展基地建设项目一期建筑安装工程</t>
  </si>
  <si>
    <t>东外环以西玉川东路以南</t>
  </si>
  <si>
    <t>130607201804020101</t>
  </si>
  <si>
    <t>兰汀竹溪B区1#、2#、3#、4#住宅楼邻里中心及地下车库</t>
  </si>
  <si>
    <t>育才街西侧</t>
  </si>
  <si>
    <t>130607201908160101</t>
  </si>
  <si>
    <t>兰汀东岸住宅小区5#、6#住宅楼</t>
  </si>
  <si>
    <t>西马村南侧、宏昌大街南延东侧</t>
  </si>
  <si>
    <t>130607201808140401</t>
  </si>
  <si>
    <t>保定市满城区人民医院建设项目改造提升工程</t>
  </si>
  <si>
    <t>玉川路与东外环交汇处西南侧</t>
  </si>
  <si>
    <t>130607202003230101</t>
  </si>
  <si>
    <t>保定市第二十八中学3#教学楼、5#综合楼及地下车库</t>
  </si>
  <si>
    <t>满城镇守陵村北侧</t>
  </si>
  <si>
    <t>130607202103050101</t>
  </si>
  <si>
    <t>满城区德发·香缇澜湾东区一期1#、2#、3#住宅楼及东区综合楼</t>
  </si>
  <si>
    <t>玉川东路北侧</t>
  </si>
  <si>
    <t>130607201808280101</t>
  </si>
  <si>
    <t>阳光·诺林湾38#、39#、43#、45#住宅楼</t>
  </si>
  <si>
    <t>西苑街西侧，北二路北侧</t>
  </si>
  <si>
    <t>130607201903290101</t>
  </si>
  <si>
    <t>星河源A区</t>
  </si>
  <si>
    <t>宏昌大街东侧</t>
  </si>
  <si>
    <t>130607202007270101</t>
  </si>
  <si>
    <t>御园兰庭一期1#楼及邻里中心</t>
  </si>
  <si>
    <t>中山路北侧</t>
  </si>
  <si>
    <t>130607202105250101</t>
  </si>
  <si>
    <t>德旺华府1#.2#.3#住宅楼、邻里中心及地下车库</t>
  </si>
  <si>
    <t>满城镇长旺村建委北路南侧</t>
  </si>
  <si>
    <t>130607201902010101</t>
  </si>
  <si>
    <t>祥和御景住宅小区二期（第一部分）7#住宅楼</t>
  </si>
  <si>
    <t>满于西线东侧</t>
  </si>
  <si>
    <t>130607202006080101</t>
  </si>
  <si>
    <t>保定市满城区职教中心新型技能实训基地项目</t>
  </si>
  <si>
    <t>通济街路西</t>
  </si>
  <si>
    <t>130607202105110101</t>
  </si>
  <si>
    <t>科华锦绣城1#住宅楼</t>
  </si>
  <si>
    <t>中山路与桃源街交叉口西北侧</t>
  </si>
  <si>
    <t>130607201708220101</t>
  </si>
  <si>
    <t>保定冀满混凝土搅拌有限公司</t>
  </si>
  <si>
    <t>南韩村镇大固店村</t>
  </si>
  <si>
    <t>预拌混凝土、砂浆企业</t>
  </si>
  <si>
    <t>环保局</t>
  </si>
  <si>
    <t>保定市飞盛混凝土搅拌有限公司</t>
  </si>
  <si>
    <t>白龙乡钟家店村</t>
  </si>
  <si>
    <t>保定市驰翔建材有限公司</t>
  </si>
  <si>
    <t>满城镇北庄村</t>
  </si>
  <si>
    <t>保定路陆达交通工程有限公司</t>
  </si>
  <si>
    <t>满城镇李家佐村北</t>
  </si>
  <si>
    <t>保定市雄飞建材有限公司</t>
  </si>
  <si>
    <t xml:space="preserve">大册营镇大册村 </t>
  </si>
  <si>
    <t>保定保竣混凝土搅拌有限公司</t>
  </si>
  <si>
    <t>满城镇谒山村</t>
  </si>
  <si>
    <t>保定市润达混凝土搅拌有限公司</t>
  </si>
  <si>
    <t>满城镇北辛庄村</t>
  </si>
  <si>
    <t>保定市中申商砼有限公司</t>
  </si>
  <si>
    <t>满城镇韩家庄村</t>
  </si>
  <si>
    <t>保定市冀一混凝土销售有限公司</t>
  </si>
  <si>
    <t>神星镇魏庄村</t>
  </si>
  <si>
    <t>保定市津瑞建筑混凝土有限公司</t>
  </si>
  <si>
    <t>要庄乡东黄村</t>
  </si>
  <si>
    <t>保定市天铸混凝土搅拌有限公司</t>
  </si>
  <si>
    <t>要庄乡要庄村</t>
  </si>
  <si>
    <t>保定市泛泰建材有限公司</t>
  </si>
  <si>
    <t>要庄乡大许城村</t>
  </si>
  <si>
    <t>保定市久合混凝土搅拌有限公司</t>
  </si>
  <si>
    <t>南韩村镇段旺村东</t>
  </si>
  <si>
    <t>保定市巨诺混凝土搅拌有公司</t>
  </si>
  <si>
    <t>满城镇要庄路口</t>
  </si>
  <si>
    <t>保定市宝丰混凝土有限公司</t>
  </si>
  <si>
    <t>满城镇李堡村东</t>
  </si>
  <si>
    <t>保定市驰道混凝土搅拌有限公司</t>
  </si>
  <si>
    <t>方顺桥镇孔村村西</t>
  </si>
  <si>
    <t>满城区第三实验小学综合楼</t>
  </si>
  <si>
    <t>玉川路北侧</t>
  </si>
  <si>
    <t>130607202201200101</t>
  </si>
  <si>
    <t>满城区满城小学新建教学楼</t>
  </si>
  <si>
    <t>西苑街西侧</t>
  </si>
  <si>
    <t>130607202111110101</t>
  </si>
  <si>
    <t>全市扬尘污染源信息统计表</t>
  </si>
  <si>
    <t>2022年 7月5 日</t>
  </si>
  <si>
    <t>市 区</t>
  </si>
  <si>
    <t>建筑拆除工地</t>
  </si>
  <si>
    <t>老旧小区改造</t>
  </si>
  <si>
    <t>公路线性工程</t>
  </si>
  <si>
    <t>水利线性工程</t>
  </si>
  <si>
    <t>市政线性工程</t>
  </si>
  <si>
    <t>城市道路扬尘</t>
  </si>
  <si>
    <t>公路扬尘</t>
  </si>
  <si>
    <t>渣土运输企业</t>
  </si>
  <si>
    <t>工业企业料堆</t>
  </si>
  <si>
    <t>其他物料堆场</t>
  </si>
  <si>
    <t>城乡裸露地面</t>
  </si>
  <si>
    <t>合 计</t>
  </si>
  <si>
    <t>重点扬尘污染源</t>
  </si>
  <si>
    <t>总计</t>
  </si>
  <si>
    <t>竞秀区</t>
  </si>
  <si>
    <t>莲池区</t>
  </si>
  <si>
    <t>清苑区</t>
  </si>
  <si>
    <t>徐水区</t>
  </si>
  <si>
    <t>高新区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</si>
  <si>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</si>
  <si>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</si>
  <si>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</si>
  <si>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</si>
  <si>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</si>
  <si>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</si>
  <si>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</si>
  <si>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</si>
  <si>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</si>
  <si>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</si>
  <si>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</si>
  <si>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</si>
  <si>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</si>
  <si>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</si>
  <si>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</si>
  <si>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白沟新城</t>
  </si>
  <si>
    <t>交通运输局</t>
  </si>
  <si>
    <t>住建局</t>
  </si>
  <si>
    <t>工信局</t>
  </si>
  <si>
    <t>水利局</t>
  </si>
  <si>
    <t>监管</t>
  </si>
  <si>
    <t>市住建局</t>
  </si>
  <si>
    <t>市环保局</t>
  </si>
  <si>
    <t>市执法局</t>
  </si>
  <si>
    <t>应急局</t>
  </si>
  <si>
    <t>县政府明确的，住建局，执法局和乡镇</t>
  </si>
  <si>
    <t>是否下放到乡镇</t>
  </si>
  <si>
    <t>工地总数</t>
  </si>
  <si>
    <t>开工数</t>
  </si>
  <si>
    <t>开工率</t>
  </si>
  <si>
    <t>开工总面积（万平方米）</t>
  </si>
  <si>
    <t>总数</t>
  </si>
  <si>
    <t>保 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</si>
</sst>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0000_ "/>
  </numFmts>
  <fonts count="78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name val="黑体"/>
      <family val="3"/>
    </font>
    <font>
      <sz val="11"/>
      <color indexed="63"/>
      <name val="方正仿宋_GBK"/>
      <family val="0"/>
    </font>
    <font>
      <b/>
      <sz val="11"/>
      <color indexed="63"/>
      <name val="仿宋"/>
      <family val="3"/>
    </font>
    <font>
      <b/>
      <sz val="12"/>
      <name val="宋体"/>
      <family val="0"/>
    </font>
    <font>
      <sz val="11"/>
      <name val="仿宋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方正仿宋_GBK"/>
      <family val="0"/>
    </font>
    <font>
      <sz val="12"/>
      <color indexed="10"/>
      <name val="宋体"/>
      <family val="0"/>
    </font>
    <font>
      <sz val="11"/>
      <color indexed="63"/>
      <name val="黑体"/>
      <family val="3"/>
    </font>
    <font>
      <b/>
      <sz val="11"/>
      <color indexed="10"/>
      <name val="方正仿宋_GBK"/>
      <family val="0"/>
    </font>
    <font>
      <b/>
      <sz val="11"/>
      <color indexed="10"/>
      <name val="仿宋"/>
      <family val="3"/>
    </font>
    <font>
      <sz val="20"/>
      <color indexed="8"/>
      <name val="华文中宋"/>
      <family val="0"/>
    </font>
    <font>
      <sz val="14"/>
      <color indexed="8"/>
      <name val="楷体"/>
      <family val="3"/>
    </font>
    <font>
      <b/>
      <sz val="11"/>
      <name val="仿宋"/>
      <family val="3"/>
    </font>
    <font>
      <b/>
      <sz val="12"/>
      <color indexed="10"/>
      <name val="宋体"/>
      <family val="0"/>
    </font>
    <font>
      <b/>
      <sz val="11"/>
      <color indexed="8"/>
      <name val="方正细黑一_GBK"/>
      <family val="0"/>
    </font>
    <font>
      <b/>
      <sz val="20"/>
      <color indexed="8"/>
      <name val="宋体"/>
      <family val="0"/>
    </font>
    <font>
      <b/>
      <sz val="10"/>
      <color indexed="8"/>
      <name val="方正仿宋_GBK"/>
      <family val="0"/>
    </font>
    <font>
      <b/>
      <sz val="10"/>
      <color indexed="8"/>
      <name val="宋体"/>
      <family val="0"/>
    </font>
    <font>
      <sz val="10"/>
      <color indexed="8"/>
      <name val="方正仿宋_GBK"/>
      <family val="0"/>
    </font>
    <font>
      <sz val="11"/>
      <color indexed="8"/>
      <name val="等线"/>
      <family val="0"/>
    </font>
    <font>
      <sz val="10"/>
      <color indexed="8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0"/>
      <color rgb="FF000000"/>
      <name val="Times New Roman"/>
      <family val="1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000000"/>
      <name val="Tahoma"/>
      <family val="2"/>
    </font>
    <font>
      <b/>
      <sz val="11"/>
      <color rgb="FF435369"/>
      <name val="宋体"/>
      <family val="0"/>
    </font>
    <font>
      <sz val="11"/>
      <color rgb="FFFF0000"/>
      <name val="宋体"/>
      <family val="0"/>
    </font>
    <font>
      <b/>
      <sz val="18"/>
      <color rgb="FF435369"/>
      <name val="宋体"/>
      <family val="0"/>
    </font>
    <font>
      <sz val="11"/>
      <color rgb="FF000000"/>
      <name val="宋体"/>
      <family val="0"/>
    </font>
    <font>
      <i/>
      <sz val="11"/>
      <color rgb="FF7F7F7F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等线"/>
      <family val="0"/>
    </font>
    <font>
      <sz val="12"/>
      <color rgb="FF000000"/>
      <name val="宋体"/>
      <family val="0"/>
    </font>
    <font>
      <sz val="11"/>
      <color rgb="FFFF0000"/>
      <name val="方正仿宋_GBK"/>
      <family val="0"/>
    </font>
    <font>
      <sz val="12"/>
      <color rgb="FFFF0000"/>
      <name val="宋体"/>
      <family val="0"/>
    </font>
    <font>
      <b/>
      <sz val="11"/>
      <color rgb="FFFF0000"/>
      <name val="方正仿宋_GBK"/>
      <family val="0"/>
    </font>
    <font>
      <b/>
      <sz val="11"/>
      <color rgb="FFFF0000"/>
      <name val="仿宋"/>
      <family val="3"/>
    </font>
    <font>
      <b/>
      <sz val="12"/>
      <color rgb="FFFF0000"/>
      <name val="宋体"/>
      <family val="0"/>
    </font>
    <font>
      <b/>
      <sz val="11"/>
      <color rgb="FF000000"/>
      <name val="方正细黑一_GBK"/>
      <family val="0"/>
    </font>
    <font>
      <b/>
      <sz val="20"/>
      <color rgb="FF000000"/>
      <name val="宋体"/>
      <family val="0"/>
    </font>
    <font>
      <b/>
      <sz val="10"/>
      <color rgb="FF000000"/>
      <name val="方正仿宋_GBK"/>
      <family val="0"/>
    </font>
    <font>
      <b/>
      <sz val="10"/>
      <color rgb="FF000000"/>
      <name val="宋体"/>
      <family val="0"/>
    </font>
    <font>
      <sz val="10"/>
      <color rgb="FF000000"/>
      <name val="方正仿宋_GBK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rgb="FF5C9BD5"/>
      </bottom>
    </border>
    <border>
      <left>
        <color indexed="63"/>
      </left>
      <right>
        <color indexed="63"/>
      </right>
      <top>
        <color indexed="63"/>
      </top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>
      <alignment vertical="top"/>
      <protection locked="0"/>
    </xf>
    <xf numFmtId="0" fontId="44" fillId="2" borderId="0" applyNumberFormat="0" applyBorder="0" applyAlignment="0" applyProtection="0"/>
    <xf numFmtId="0" fontId="45" fillId="3" borderId="1" applyNumberFormat="0">
      <alignment vertical="top"/>
      <protection locked="0"/>
    </xf>
    <xf numFmtId="44" fontId="1" fillId="0" borderId="0" applyFont="0" applyFill="0" applyBorder="0">
      <alignment vertical="top"/>
      <protection locked="0"/>
    </xf>
    <xf numFmtId="41" fontId="1" fillId="0" borderId="0" applyFont="0" applyFill="0" applyBorder="0">
      <alignment vertical="top"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4" fillId="4" borderId="0" applyNumberFormat="0" applyBorder="0" applyAlignment="0" applyProtection="0"/>
    <xf numFmtId="0" fontId="47" fillId="5" borderId="0" applyNumberFormat="0" applyBorder="0">
      <alignment vertical="top"/>
      <protection locked="0"/>
    </xf>
    <xf numFmtId="43" fontId="1" fillId="0" borderId="0" applyFont="0" applyFill="0" applyBorder="0">
      <alignment vertical="top"/>
      <protection locked="0"/>
    </xf>
    <xf numFmtId="0" fontId="48" fillId="6" borderId="0" applyNumberFormat="0" applyBorder="0" applyAlignment="0" applyProtection="0"/>
    <xf numFmtId="0" fontId="49" fillId="0" borderId="0" applyNumberFormat="0" applyFill="0" applyBorder="0">
      <alignment vertical="top"/>
      <protection locked="0"/>
    </xf>
    <xf numFmtId="9" fontId="1" fillId="0" borderId="0" applyFont="0" applyFill="0" applyBorder="0">
      <alignment vertical="top"/>
      <protection locked="0"/>
    </xf>
    <xf numFmtId="0" fontId="2" fillId="0" borderId="0">
      <alignment/>
      <protection locked="0"/>
    </xf>
    <xf numFmtId="0" fontId="50" fillId="0" borderId="0" applyNumberFormat="0" applyFill="0" applyBorder="0">
      <alignment vertical="top"/>
      <protection locked="0"/>
    </xf>
    <xf numFmtId="0" fontId="1" fillId="7" borderId="2" applyNumberFormat="0" applyFont="0">
      <alignment vertical="top"/>
      <protection locked="0"/>
    </xf>
    <xf numFmtId="0" fontId="51" fillId="0" borderId="0">
      <alignment/>
      <protection locked="0"/>
    </xf>
    <xf numFmtId="0" fontId="48" fillId="8" borderId="0" applyNumberFormat="0" applyBorder="0" applyAlignment="0" applyProtection="0"/>
    <xf numFmtId="0" fontId="52" fillId="0" borderId="0" applyNumberFormat="0" applyFill="0" applyBorder="0">
      <alignment vertical="top"/>
      <protection locked="0"/>
    </xf>
    <xf numFmtId="0" fontId="53" fillId="0" borderId="0" applyNumberFormat="0" applyFill="0" applyBorder="0">
      <alignment vertical="top"/>
      <protection locked="0"/>
    </xf>
    <xf numFmtId="0" fontId="54" fillId="0" borderId="0" applyNumberFormat="0" applyFill="0" applyBorder="0">
      <alignment vertical="top"/>
      <protection locked="0"/>
    </xf>
    <xf numFmtId="0" fontId="55" fillId="0" borderId="0">
      <alignment/>
      <protection locked="0"/>
    </xf>
    <xf numFmtId="0" fontId="56" fillId="0" borderId="0" applyNumberFormat="0" applyFill="0" applyBorder="0">
      <alignment vertical="top"/>
      <protection locked="0"/>
    </xf>
    <xf numFmtId="0" fontId="57" fillId="0" borderId="3" applyNumberFormat="0" applyFill="0">
      <alignment vertical="top"/>
      <protection locked="0"/>
    </xf>
    <xf numFmtId="0" fontId="58" fillId="0" borderId="3" applyNumberFormat="0" applyFill="0">
      <alignment vertical="top"/>
      <protection locked="0"/>
    </xf>
    <xf numFmtId="0" fontId="48" fillId="9" borderId="0" applyNumberFormat="0" applyBorder="0" applyAlignment="0" applyProtection="0"/>
    <xf numFmtId="0" fontId="52" fillId="0" borderId="4" applyNumberFormat="0" applyFill="0">
      <alignment vertical="top"/>
      <protection locked="0"/>
    </xf>
    <xf numFmtId="0" fontId="59" fillId="10" borderId="5" applyNumberFormat="0">
      <alignment vertical="top"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48" fillId="11" borderId="0" applyNumberFormat="0" applyBorder="0" applyAlignment="0" applyProtection="0"/>
    <xf numFmtId="0" fontId="60" fillId="10" borderId="1" applyNumberFormat="0">
      <alignment vertical="top"/>
      <protection locked="0"/>
    </xf>
    <xf numFmtId="0" fontId="2" fillId="0" borderId="0">
      <alignment/>
      <protection locked="0"/>
    </xf>
    <xf numFmtId="0" fontId="61" fillId="12" borderId="6" applyNumberFormat="0">
      <alignment vertical="top"/>
      <protection locked="0"/>
    </xf>
    <xf numFmtId="0" fontId="44" fillId="13" borderId="0" applyNumberFormat="0" applyBorder="0" applyAlignment="0" applyProtection="0"/>
    <xf numFmtId="0" fontId="2" fillId="0" borderId="0" applyBorder="0">
      <alignment/>
      <protection locked="0"/>
    </xf>
    <xf numFmtId="0" fontId="48" fillId="14" borderId="0" applyNumberFormat="0" applyBorder="0" applyAlignment="0" applyProtection="0"/>
    <xf numFmtId="0" fontId="62" fillId="0" borderId="7" applyNumberFormat="0" applyFill="0">
      <alignment vertical="top"/>
      <protection locked="0"/>
    </xf>
    <xf numFmtId="0" fontId="63" fillId="0" borderId="8" applyNumberFormat="0" applyFill="0">
      <alignment vertical="top"/>
      <protection locked="0"/>
    </xf>
    <xf numFmtId="0" fontId="64" fillId="15" borderId="0" applyNumberFormat="0" applyBorder="0">
      <alignment vertical="top"/>
      <protection locked="0"/>
    </xf>
    <xf numFmtId="0" fontId="65" fillId="16" borderId="0" applyNumberFormat="0" applyBorder="0">
      <alignment vertical="top"/>
      <protection locked="0"/>
    </xf>
    <xf numFmtId="0" fontId="44" fillId="17" borderId="0" applyNumberFormat="0" applyBorder="0" applyAlignment="0" applyProtection="0"/>
    <xf numFmtId="0" fontId="2" fillId="0" borderId="0">
      <alignment/>
      <protection locked="0"/>
    </xf>
    <xf numFmtId="0" fontId="48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 locked="0"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 locked="0"/>
    </xf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51" fillId="0" borderId="0">
      <alignment/>
      <protection locked="0"/>
    </xf>
    <xf numFmtId="0" fontId="44" fillId="31" borderId="0" applyNumberFormat="0" applyBorder="0" applyAlignment="0" applyProtection="0"/>
    <xf numFmtId="0" fontId="2" fillId="0" borderId="0">
      <alignment/>
      <protection locked="0"/>
    </xf>
    <xf numFmtId="0" fontId="48" fillId="32" borderId="0" applyNumberFormat="0" applyBorder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 applyBorder="0">
      <alignment/>
      <protection locked="0"/>
    </xf>
    <xf numFmtId="0" fontId="55" fillId="0" borderId="0">
      <alignment/>
      <protection locked="0"/>
    </xf>
    <xf numFmtId="0" fontId="66" fillId="0" borderId="0" applyBorder="0">
      <alignment/>
      <protection locked="0"/>
    </xf>
    <xf numFmtId="0" fontId="55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 applyBorder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55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2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6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2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55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55" fillId="0" borderId="0">
      <alignment/>
      <protection locked="0"/>
    </xf>
    <xf numFmtId="0" fontId="5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5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 applyBorder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5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 applyBorder="0">
      <alignment/>
      <protection locked="0"/>
    </xf>
    <xf numFmtId="0" fontId="2" fillId="0" borderId="0" applyBorder="0">
      <alignment/>
      <protection locked="0"/>
    </xf>
    <xf numFmtId="0" fontId="55" fillId="0" borderId="0">
      <alignment/>
      <protection locked="0"/>
    </xf>
    <xf numFmtId="0" fontId="51" fillId="0" borderId="0">
      <alignment/>
      <protection locked="0"/>
    </xf>
    <xf numFmtId="0" fontId="2" fillId="0" borderId="0">
      <alignment/>
      <protection locked="0"/>
    </xf>
    <xf numFmtId="0" fontId="55" fillId="0" borderId="0">
      <alignment/>
      <protection locked="0"/>
    </xf>
    <xf numFmtId="0" fontId="2" fillId="0" borderId="0">
      <alignment/>
      <protection locked="0"/>
    </xf>
    <xf numFmtId="0" fontId="5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</cellStyleXfs>
  <cellXfs count="127">
    <xf numFmtId="0" fontId="0" fillId="0" borderId="0" xfId="0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68" fillId="0" borderId="13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9" fontId="67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9" fontId="69" fillId="0" borderId="16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0" fillId="0" borderId="13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right" vertical="center" wrapText="1"/>
    </xf>
    <xf numFmtId="0" fontId="13" fillId="36" borderId="13" xfId="0" applyNumberFormat="1" applyFont="1" applyFill="1" applyBorder="1" applyAlignment="1">
      <alignment horizontal="center" vertical="center" wrapText="1"/>
    </xf>
    <xf numFmtId="0" fontId="71" fillId="36" borderId="13" xfId="0" applyNumberFormat="1" applyFon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horizontal="center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7" fillId="36" borderId="13" xfId="0" applyNumberFormat="1" applyFont="1" applyFill="1" applyBorder="1" applyAlignment="1">
      <alignment horizontal="center" vertical="center"/>
    </xf>
    <xf numFmtId="0" fontId="63" fillId="36" borderId="13" xfId="0" applyFont="1" applyFill="1" applyBorder="1" applyAlignment="1">
      <alignment horizontal="center" vertical="center"/>
    </xf>
    <xf numFmtId="0" fontId="6" fillId="36" borderId="12" xfId="0" applyNumberFormat="1" applyFont="1" applyFill="1" applyBorder="1" applyAlignment="1">
      <alignment horizontal="center" vertical="center" wrapText="1"/>
    </xf>
    <xf numFmtId="0" fontId="7" fillId="36" borderId="12" xfId="0" applyNumberFormat="1" applyFont="1" applyFill="1" applyBorder="1" applyAlignment="1">
      <alignment horizontal="center" vertical="center"/>
    </xf>
    <xf numFmtId="0" fontId="18" fillId="36" borderId="12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0" fontId="4" fillId="36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72" fillId="0" borderId="11" xfId="0" applyNumberFormat="1" applyFont="1" applyFill="1" applyBorder="1" applyAlignment="1">
      <alignment horizontal="center" vertical="center"/>
    </xf>
    <xf numFmtId="0" fontId="18" fillId="35" borderId="13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77" fontId="55" fillId="0" borderId="0" xfId="0" applyNumberFormat="1" applyFont="1" applyFill="1" applyAlignment="1">
      <alignment vertical="center"/>
    </xf>
    <xf numFmtId="49" fontId="55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177" fontId="73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177" fontId="76" fillId="0" borderId="13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177" fontId="77" fillId="0" borderId="13" xfId="0" applyNumberFormat="1" applyFont="1" applyFill="1" applyBorder="1" applyAlignment="1">
      <alignment horizontal="center" vertical="center" wrapText="1"/>
    </xf>
    <xf numFmtId="177" fontId="77" fillId="0" borderId="10" xfId="0" applyNumberFormat="1" applyFont="1" applyFill="1" applyBorder="1" applyAlignment="1">
      <alignment horizontal="center" vertical="center" wrapText="1"/>
    </xf>
    <xf numFmtId="0" fontId="77" fillId="0" borderId="13" xfId="87" applyNumberFormat="1" applyFont="1" applyFill="1" applyBorder="1" applyAlignment="1" applyProtection="1">
      <alignment horizontal="center" vertical="center" wrapText="1"/>
      <protection/>
    </xf>
    <xf numFmtId="0" fontId="77" fillId="0" borderId="13" xfId="87" applyFont="1" applyFill="1" applyBorder="1" applyAlignment="1" applyProtection="1">
      <alignment horizontal="center" vertical="center" wrapText="1"/>
      <protection/>
    </xf>
    <xf numFmtId="0" fontId="77" fillId="0" borderId="13" xfId="91" applyFont="1" applyFill="1" applyBorder="1" applyAlignment="1" applyProtection="1">
      <alignment horizontal="center" vertical="center" wrapText="1"/>
      <protection/>
    </xf>
    <xf numFmtId="177" fontId="77" fillId="0" borderId="13" xfId="91" applyNumberFormat="1" applyFont="1" applyFill="1" applyBorder="1" applyAlignment="1" applyProtection="1">
      <alignment horizontal="center" vertical="center" wrapText="1"/>
      <protection/>
    </xf>
    <xf numFmtId="177" fontId="77" fillId="0" borderId="10" xfId="91" applyNumberFormat="1" applyFont="1" applyFill="1" applyBorder="1" applyAlignment="1" applyProtection="1">
      <alignment horizontal="center" vertical="center" wrapText="1"/>
      <protection/>
    </xf>
    <xf numFmtId="0" fontId="77" fillId="0" borderId="13" xfId="143" applyFont="1" applyFill="1" applyBorder="1" applyAlignment="1" applyProtection="1">
      <alignment horizontal="center" vertical="center" wrapText="1"/>
      <protection/>
    </xf>
    <xf numFmtId="0" fontId="77" fillId="0" borderId="13" xfId="88" applyFont="1" applyFill="1" applyBorder="1" applyAlignment="1" applyProtection="1">
      <alignment horizontal="center" vertical="center" wrapText="1"/>
      <protection/>
    </xf>
    <xf numFmtId="177" fontId="77" fillId="0" borderId="13" xfId="88" applyNumberFormat="1" applyFont="1" applyFill="1" applyBorder="1" applyAlignment="1" applyProtection="1">
      <alignment horizontal="center" vertical="center" wrapText="1"/>
      <protection/>
    </xf>
    <xf numFmtId="177" fontId="77" fillId="0" borderId="10" xfId="88" applyNumberFormat="1" applyFont="1" applyFill="1" applyBorder="1" applyAlignment="1" applyProtection="1">
      <alignment horizontal="center" vertical="center" wrapText="1"/>
      <protection/>
    </xf>
    <xf numFmtId="0" fontId="77" fillId="0" borderId="13" xfId="111" applyFont="1" applyFill="1" applyBorder="1" applyAlignment="1" applyProtection="1">
      <alignment horizontal="center" vertical="center" wrapText="1"/>
      <protection/>
    </xf>
    <xf numFmtId="177" fontId="77" fillId="0" borderId="13" xfId="111" applyNumberFormat="1" applyFont="1" applyFill="1" applyBorder="1" applyAlignment="1" applyProtection="1">
      <alignment horizontal="center" vertical="center" wrapText="1"/>
      <protection/>
    </xf>
    <xf numFmtId="177" fontId="77" fillId="0" borderId="10" xfId="111" applyNumberFormat="1" applyFont="1" applyFill="1" applyBorder="1" applyAlignment="1" applyProtection="1">
      <alignment horizontal="center" vertical="center" wrapText="1"/>
      <protection/>
    </xf>
    <xf numFmtId="0" fontId="77" fillId="0" borderId="13" xfId="108" applyFont="1" applyFill="1" applyBorder="1" applyAlignment="1" applyProtection="1">
      <alignment horizontal="center" vertical="center" wrapText="1"/>
      <protection/>
    </xf>
    <xf numFmtId="177" fontId="77" fillId="0" borderId="13" xfId="108" applyNumberFormat="1" applyFont="1" applyFill="1" applyBorder="1" applyAlignment="1" applyProtection="1">
      <alignment horizontal="center" vertical="center" wrapText="1"/>
      <protection/>
    </xf>
    <xf numFmtId="177" fontId="77" fillId="0" borderId="10" xfId="108" applyNumberFormat="1" applyFont="1" applyFill="1" applyBorder="1" applyAlignment="1" applyProtection="1">
      <alignment horizontal="center" vertical="center" wrapText="1"/>
      <protection/>
    </xf>
    <xf numFmtId="49" fontId="75" fillId="0" borderId="13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 quotePrefix="1">
      <alignment horizontal="center" vertical="center" wrapText="1"/>
    </xf>
  </cellXfs>
  <cellStyles count="1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31" xfId="20"/>
    <cellStyle name="常规 2 2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3 3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 90" xfId="43"/>
    <cellStyle name="常规 85" xfId="44"/>
    <cellStyle name="60% - 强调文字颜色 4" xfId="45"/>
    <cellStyle name="计算" xfId="46"/>
    <cellStyle name="常规 31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常规 15 30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常规 26 4" xfId="70"/>
    <cellStyle name="60% - 强调文字颜色 5" xfId="71"/>
    <cellStyle name="强调文字颜色 6" xfId="72"/>
    <cellStyle name="常规 10" xfId="73"/>
    <cellStyle name="40% - 强调文字颜色 6" xfId="74"/>
    <cellStyle name="常规 10 2" xfId="75"/>
    <cellStyle name="60% - 强调文字颜色 6" xfId="76"/>
    <cellStyle name="常规 14" xfId="77"/>
    <cellStyle name="常规 11 3" xfId="78"/>
    <cellStyle name="常规 10 2 2" xfId="79"/>
    <cellStyle name="常规 10 2 2 2" xfId="80"/>
    <cellStyle name="常规 10 2 3" xfId="81"/>
    <cellStyle name="常规 10 4" xfId="82"/>
    <cellStyle name="常规 11" xfId="83"/>
    <cellStyle name="常规 13" xfId="84"/>
    <cellStyle name="常规 11 2" xfId="85"/>
    <cellStyle name="常规 3 2 30" xfId="86"/>
    <cellStyle name="常规 17 2 6" xfId="87"/>
    <cellStyle name="常规 17 2 6 3" xfId="88"/>
    <cellStyle name="常规 17 2 6 5" xfId="89"/>
    <cellStyle name="常规 23 4" xfId="90"/>
    <cellStyle name="常规 18" xfId="91"/>
    <cellStyle name="常规 19" xfId="92"/>
    <cellStyle name="常规 2" xfId="93"/>
    <cellStyle name="常规 2 10" xfId="94"/>
    <cellStyle name="常规 2 13" xfId="95"/>
    <cellStyle name="常规 2 15" xfId="96"/>
    <cellStyle name="常规 2 20" xfId="97"/>
    <cellStyle name="常规 2 16" xfId="98"/>
    <cellStyle name="常规 2 21" xfId="99"/>
    <cellStyle name="常规 2 17" xfId="100"/>
    <cellStyle name="常规 2 22" xfId="101"/>
    <cellStyle name="常规 28 4" xfId="102"/>
    <cellStyle name="常规 2 18" xfId="103"/>
    <cellStyle name="常规 2 23" xfId="104"/>
    <cellStyle name="常规 2 19" xfId="105"/>
    <cellStyle name="常规 2 24" xfId="106"/>
    <cellStyle name="常规 2 2" xfId="107"/>
    <cellStyle name="常规 2 2 10" xfId="108"/>
    <cellStyle name="常规 2 2 10 3" xfId="109"/>
    <cellStyle name="常规 2 2 10 3 2" xfId="110"/>
    <cellStyle name="常规 2 2 11" xfId="111"/>
    <cellStyle name="常规 2 2 3 2 2" xfId="112"/>
    <cellStyle name="常规 2 27" xfId="113"/>
    <cellStyle name="常规 2 2 31" xfId="114"/>
    <cellStyle name="常规 2 2 6" xfId="115"/>
    <cellStyle name="常规 2 25" xfId="116"/>
    <cellStyle name="常规 2 30" xfId="117"/>
    <cellStyle name="常规 2 28" xfId="118"/>
    <cellStyle name="常规 8 2 2" xfId="119"/>
    <cellStyle name="常规 2 29" xfId="120"/>
    <cellStyle name="常规 2 3" xfId="121"/>
    <cellStyle name="常规 2 3 2" xfId="122"/>
    <cellStyle name="常规 87" xfId="123"/>
    <cellStyle name="常规 92" xfId="124"/>
    <cellStyle name="常规 2 3 4" xfId="125"/>
    <cellStyle name="常规 89" xfId="126"/>
    <cellStyle name="常规 2 4" xfId="127"/>
    <cellStyle name="常规 2 4 3" xfId="128"/>
    <cellStyle name="常规 2 9" xfId="129"/>
    <cellStyle name="常规 20 4" xfId="130"/>
    <cellStyle name="常规 22 2" xfId="131"/>
    <cellStyle name="常规 23 6" xfId="132"/>
    <cellStyle name="常规 24 5" xfId="133"/>
    <cellStyle name="常规 25 4" xfId="134"/>
    <cellStyle name="常规 27" xfId="135"/>
    <cellStyle name="常规 32" xfId="136"/>
    <cellStyle name="常规 27 4" xfId="137"/>
    <cellStyle name="常规 29" xfId="138"/>
    <cellStyle name="常规 34" xfId="139"/>
    <cellStyle name="常规 29 4" xfId="140"/>
    <cellStyle name="常规 3" xfId="141"/>
    <cellStyle name="常规 3 2" xfId="142"/>
    <cellStyle name="常规 3 2 10" xfId="143"/>
    <cellStyle name="常规 3 2 19" xfId="144"/>
    <cellStyle name="常规 3 2 29" xfId="145"/>
    <cellStyle name="常规 3 2 32" xfId="146"/>
    <cellStyle name="常规 3 2 5" xfId="147"/>
    <cellStyle name="常规 30" xfId="148"/>
    <cellStyle name="常规 30 3" xfId="149"/>
    <cellStyle name="常规 4" xfId="150"/>
    <cellStyle name="常规 4 9" xfId="151"/>
    <cellStyle name="常规 5" xfId="152"/>
    <cellStyle name="常规 6 3" xfId="153"/>
    <cellStyle name="常规 6 3 2" xfId="154"/>
    <cellStyle name="常规 62" xfId="155"/>
    <cellStyle name="常规 7" xfId="156"/>
    <cellStyle name="常规 7 2" xfId="157"/>
    <cellStyle name="常规 70" xfId="158"/>
    <cellStyle name="常规 71" xfId="159"/>
    <cellStyle name="常规 8" xfId="160"/>
    <cellStyle name="常规 8 4" xfId="161"/>
    <cellStyle name="常规 80" xfId="162"/>
    <cellStyle name="常规 81" xfId="163"/>
    <cellStyle name="常规 82" xfId="164"/>
    <cellStyle name="常规 83" xfId="165"/>
    <cellStyle name="常规 84" xfId="166"/>
    <cellStyle name="常规 86" xfId="167"/>
    <cellStyle name="常规 91" xfId="168"/>
    <cellStyle name="常规 88" xfId="169"/>
    <cellStyle name="常规 93" xfId="170"/>
    <cellStyle name="常规 9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aike.so.com/doc/24058529-24642123.html" TargetMode="External" /><Relationship Id="rId2" Type="http://schemas.openxmlformats.org/officeDocument/2006/relationships/hyperlink" Target="https://baike.so.com/doc/24056637-24639730.html" TargetMode="External" /><Relationship Id="rId3" Type="http://schemas.openxmlformats.org/officeDocument/2006/relationships/hyperlink" Target="https://baike.so.com/doc/5683106-5895785.html" TargetMode="External" /><Relationship Id="rId4" Type="http://schemas.openxmlformats.org/officeDocument/2006/relationships/hyperlink" Target="https://baike.so.com/doc/5353425-5588888.html" TargetMode="External" /><Relationship Id="rId5" Type="http://schemas.openxmlformats.org/officeDocument/2006/relationships/hyperlink" Target="https://baike.so.com/doc/5683409-5896088.html" TargetMode="External" /><Relationship Id="rId6" Type="http://schemas.openxmlformats.org/officeDocument/2006/relationships/hyperlink" Target="https://baike.so.com/doc/1539234-1627245.html" TargetMode="External" /><Relationship Id="rId7" Type="http://schemas.openxmlformats.org/officeDocument/2006/relationships/hyperlink" Target="https://baike.so.com/doc/5629473-5842094.html" TargetMode="External" /><Relationship Id="rId8" Type="http://schemas.openxmlformats.org/officeDocument/2006/relationships/hyperlink" Target="https://baike.so.com/doc/5683096-5895775.html" TargetMode="External" /><Relationship Id="rId9" Type="http://schemas.openxmlformats.org/officeDocument/2006/relationships/hyperlink" Target="https://baike.so.com/doc/1526019-1613319.html" TargetMode="External" /><Relationship Id="rId10" Type="http://schemas.openxmlformats.org/officeDocument/2006/relationships/hyperlink" Target="https://baike.so.com/doc/5683098-5895777.html" TargetMode="External" /><Relationship Id="rId11" Type="http://schemas.openxmlformats.org/officeDocument/2006/relationships/hyperlink" Target="https://baike.so.com/doc/5683102-5895781.html" TargetMode="External" /><Relationship Id="rId12" Type="http://schemas.openxmlformats.org/officeDocument/2006/relationships/hyperlink" Target="https://baike.so.com/doc/5683271-5895950.html" TargetMode="External" /><Relationship Id="rId13" Type="http://schemas.openxmlformats.org/officeDocument/2006/relationships/hyperlink" Target="https://baike.so.com/doc/5340067-5575510.html" TargetMode="External" /><Relationship Id="rId14" Type="http://schemas.openxmlformats.org/officeDocument/2006/relationships/hyperlink" Target="https://baike.so.com/doc/5683111-5895790.html" TargetMode="External" /><Relationship Id="rId15" Type="http://schemas.openxmlformats.org/officeDocument/2006/relationships/hyperlink" Target="https://baike.so.com/doc/5451359-5689731.html" TargetMode="External" /><Relationship Id="rId16" Type="http://schemas.openxmlformats.org/officeDocument/2006/relationships/hyperlink" Target="https://baike.so.com/doc/5651512-5864159.html" TargetMode="External" /><Relationship Id="rId17" Type="http://schemas.openxmlformats.org/officeDocument/2006/relationships/hyperlink" Target="https://baike.so.com/doc/5683094-5895773.html" TargetMode="External" /><Relationship Id="rId18" Type="http://schemas.openxmlformats.org/officeDocument/2006/relationships/hyperlink" Target="https://baike.so.com/doc/24056797-24639928.html" TargetMode="External" /><Relationship Id="rId19" Type="http://schemas.openxmlformats.org/officeDocument/2006/relationships/hyperlink" Target="https://baike.so.com/doc/5570697-5785909.html" TargetMode="External" /><Relationship Id="rId20" Type="http://schemas.openxmlformats.org/officeDocument/2006/relationships/hyperlink" Target="https://baike.so.com/doc/602429-637768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aike.so.com/doc/24058529-24642123.html" TargetMode="External" /><Relationship Id="rId2" Type="http://schemas.openxmlformats.org/officeDocument/2006/relationships/hyperlink" Target="https://baike.so.com/doc/24056637-24639730.html" TargetMode="External" /><Relationship Id="rId3" Type="http://schemas.openxmlformats.org/officeDocument/2006/relationships/hyperlink" Target="https://baike.so.com/doc/5683106-5895785.html" TargetMode="External" /><Relationship Id="rId4" Type="http://schemas.openxmlformats.org/officeDocument/2006/relationships/hyperlink" Target="https://baike.so.com/doc/5353425-5588888.html" TargetMode="External" /><Relationship Id="rId5" Type="http://schemas.openxmlformats.org/officeDocument/2006/relationships/hyperlink" Target="https://baike.so.com/doc/5683409-5896088.html" TargetMode="External" /><Relationship Id="rId6" Type="http://schemas.openxmlformats.org/officeDocument/2006/relationships/hyperlink" Target="https://baike.so.com/doc/24058529-24642123.html" TargetMode="External" /><Relationship Id="rId7" Type="http://schemas.openxmlformats.org/officeDocument/2006/relationships/hyperlink" Target="https://baike.so.com/doc/24056637-24639730.html" TargetMode="External" /><Relationship Id="rId8" Type="http://schemas.openxmlformats.org/officeDocument/2006/relationships/hyperlink" Target="https://baike.so.com/doc/5683106-5895785.html" TargetMode="External" /><Relationship Id="rId9" Type="http://schemas.openxmlformats.org/officeDocument/2006/relationships/hyperlink" Target="https://baike.so.com/doc/5353425-5588888.html" TargetMode="External" /><Relationship Id="rId10" Type="http://schemas.openxmlformats.org/officeDocument/2006/relationships/hyperlink" Target="https://baike.so.com/doc/5683409-5896088.html" TargetMode="External" /><Relationship Id="rId11" Type="http://schemas.openxmlformats.org/officeDocument/2006/relationships/hyperlink" Target="https://baike.so.com/doc/1539234-1627245.html" TargetMode="External" /><Relationship Id="rId12" Type="http://schemas.openxmlformats.org/officeDocument/2006/relationships/hyperlink" Target="https://baike.so.com/doc/5629473-5842094.html" TargetMode="External" /><Relationship Id="rId13" Type="http://schemas.openxmlformats.org/officeDocument/2006/relationships/hyperlink" Target="https://baike.so.com/doc/5683096-5895775.html" TargetMode="External" /><Relationship Id="rId14" Type="http://schemas.openxmlformats.org/officeDocument/2006/relationships/hyperlink" Target="https://baike.so.com/doc/1526019-1613319.html" TargetMode="External" /><Relationship Id="rId15" Type="http://schemas.openxmlformats.org/officeDocument/2006/relationships/hyperlink" Target="https://baike.so.com/doc/5683098-5895777.html" TargetMode="External" /><Relationship Id="rId16" Type="http://schemas.openxmlformats.org/officeDocument/2006/relationships/hyperlink" Target="https://baike.so.com/doc/5683102-5895781.html" TargetMode="External" /><Relationship Id="rId17" Type="http://schemas.openxmlformats.org/officeDocument/2006/relationships/hyperlink" Target="https://baike.so.com/doc/5683271-5895950.html" TargetMode="External" /><Relationship Id="rId18" Type="http://schemas.openxmlformats.org/officeDocument/2006/relationships/hyperlink" Target="https://baike.so.com/doc/5340067-5575510.html" TargetMode="External" /><Relationship Id="rId19" Type="http://schemas.openxmlformats.org/officeDocument/2006/relationships/hyperlink" Target="https://baike.so.com/doc/5683111-5895790.html" TargetMode="External" /><Relationship Id="rId20" Type="http://schemas.openxmlformats.org/officeDocument/2006/relationships/hyperlink" Target="https://baike.so.com/doc/5451359-5689731.html" TargetMode="External" /><Relationship Id="rId21" Type="http://schemas.openxmlformats.org/officeDocument/2006/relationships/hyperlink" Target="https://baike.so.com/doc/5651512-5864159.html" TargetMode="External" /><Relationship Id="rId22" Type="http://schemas.openxmlformats.org/officeDocument/2006/relationships/hyperlink" Target="https://baike.so.com/doc/5683094-5895773.html" TargetMode="External" /><Relationship Id="rId23" Type="http://schemas.openxmlformats.org/officeDocument/2006/relationships/hyperlink" Target="https://baike.so.com/doc/24056797-24639928.html" TargetMode="External" /><Relationship Id="rId24" Type="http://schemas.openxmlformats.org/officeDocument/2006/relationships/hyperlink" Target="https://baike.so.com/doc/5570697-5785909.html" TargetMode="External" /><Relationship Id="rId25" Type="http://schemas.openxmlformats.org/officeDocument/2006/relationships/hyperlink" Target="https://baike.so.com/doc/602429-637768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aike.so.com/doc/24058529-24642123.html" TargetMode="External" /><Relationship Id="rId2" Type="http://schemas.openxmlformats.org/officeDocument/2006/relationships/hyperlink" Target="https://baike.so.com/doc/24056637-24639730.html" TargetMode="External" /><Relationship Id="rId3" Type="http://schemas.openxmlformats.org/officeDocument/2006/relationships/hyperlink" Target="https://baike.so.com/doc/5683106-5895785.html" TargetMode="External" /><Relationship Id="rId4" Type="http://schemas.openxmlformats.org/officeDocument/2006/relationships/hyperlink" Target="https://baike.so.com/doc/5353425-5588888.html" TargetMode="External" /><Relationship Id="rId5" Type="http://schemas.openxmlformats.org/officeDocument/2006/relationships/hyperlink" Target="https://baike.so.com/doc/5683409-5896088.html" TargetMode="External" /><Relationship Id="rId6" Type="http://schemas.openxmlformats.org/officeDocument/2006/relationships/hyperlink" Target="https://baike.so.com/doc/1539234-1627245.html" TargetMode="External" /><Relationship Id="rId7" Type="http://schemas.openxmlformats.org/officeDocument/2006/relationships/hyperlink" Target="https://baike.so.com/doc/5629473-5842094.html" TargetMode="External" /><Relationship Id="rId8" Type="http://schemas.openxmlformats.org/officeDocument/2006/relationships/hyperlink" Target="https://baike.so.com/doc/5683096-5895775.html" TargetMode="External" /><Relationship Id="rId9" Type="http://schemas.openxmlformats.org/officeDocument/2006/relationships/hyperlink" Target="https://baike.so.com/doc/1526019-1613319.html" TargetMode="External" /><Relationship Id="rId10" Type="http://schemas.openxmlformats.org/officeDocument/2006/relationships/hyperlink" Target="https://baike.so.com/doc/5683098-5895777.html" TargetMode="External" /><Relationship Id="rId11" Type="http://schemas.openxmlformats.org/officeDocument/2006/relationships/hyperlink" Target="https://baike.so.com/doc/5683102-5895781.html" TargetMode="External" /><Relationship Id="rId12" Type="http://schemas.openxmlformats.org/officeDocument/2006/relationships/hyperlink" Target="https://baike.so.com/doc/5683271-5895950.html" TargetMode="External" /><Relationship Id="rId13" Type="http://schemas.openxmlformats.org/officeDocument/2006/relationships/hyperlink" Target="https://baike.so.com/doc/5340067-5575510.html" TargetMode="External" /><Relationship Id="rId14" Type="http://schemas.openxmlformats.org/officeDocument/2006/relationships/hyperlink" Target="https://baike.so.com/doc/5683111-5895790.html" TargetMode="External" /><Relationship Id="rId15" Type="http://schemas.openxmlformats.org/officeDocument/2006/relationships/hyperlink" Target="https://baike.so.com/doc/5451359-5689731.html" TargetMode="External" /><Relationship Id="rId16" Type="http://schemas.openxmlformats.org/officeDocument/2006/relationships/hyperlink" Target="https://baike.so.com/doc/5651512-5864159.html" TargetMode="External" /><Relationship Id="rId17" Type="http://schemas.openxmlformats.org/officeDocument/2006/relationships/hyperlink" Target="https://baike.so.com/doc/5683094-5895773.html" TargetMode="External" /><Relationship Id="rId18" Type="http://schemas.openxmlformats.org/officeDocument/2006/relationships/hyperlink" Target="https://baike.so.com/doc/24056797-24639928.html" TargetMode="External" /><Relationship Id="rId19" Type="http://schemas.openxmlformats.org/officeDocument/2006/relationships/hyperlink" Target="https://baike.so.com/doc/5570697-5785909.html" TargetMode="External" /><Relationship Id="rId20" Type="http://schemas.openxmlformats.org/officeDocument/2006/relationships/hyperlink" Target="https://baike.so.com/doc/602429-637768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6"/>
  <sheetViews>
    <sheetView tabSelected="1" zoomScaleSheetLayoutView="100" workbookViewId="0" topLeftCell="A1">
      <selection activeCell="A45" sqref="A45"/>
    </sheetView>
  </sheetViews>
  <sheetFormatPr defaultColWidth="9.00390625" defaultRowHeight="13.5"/>
  <cols>
    <col min="1" max="1" width="5.375" style="97" customWidth="1"/>
    <col min="2" max="2" width="5.875" style="97" customWidth="1"/>
    <col min="3" max="3" width="19.125" style="97" customWidth="1"/>
    <col min="4" max="5" width="11.125" style="97" customWidth="1"/>
    <col min="6" max="6" width="10.75390625" style="98" customWidth="1"/>
    <col min="7" max="7" width="9.75390625" style="98" customWidth="1"/>
    <col min="8" max="8" width="18.125" style="97" customWidth="1"/>
    <col min="9" max="9" width="8.125" style="97" customWidth="1"/>
    <col min="10" max="10" width="16.375" style="99" customWidth="1"/>
    <col min="11" max="11" width="9.875" style="97" customWidth="1"/>
    <col min="12" max="16384" width="10.00390625" style="97" customWidth="1"/>
  </cols>
  <sheetData>
    <row r="1" spans="1:7" ht="31.5" customHeight="1">
      <c r="A1" s="100" t="s">
        <v>0</v>
      </c>
      <c r="B1" s="100"/>
      <c r="C1" s="100"/>
      <c r="D1" s="100"/>
      <c r="E1" s="100"/>
      <c r="F1" s="101"/>
      <c r="G1" s="101"/>
    </row>
    <row r="2" spans="1:11" ht="42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49.5" customHeight="1">
      <c r="A3" s="103" t="s">
        <v>2</v>
      </c>
      <c r="B3" s="103" t="s">
        <v>3</v>
      </c>
      <c r="C3" s="103" t="s">
        <v>4</v>
      </c>
      <c r="D3" s="103" t="s">
        <v>5</v>
      </c>
      <c r="E3" s="104" t="s">
        <v>6</v>
      </c>
      <c r="F3" s="105" t="s">
        <v>7</v>
      </c>
      <c r="G3" s="105" t="s">
        <v>8</v>
      </c>
      <c r="H3" s="103" t="s">
        <v>9</v>
      </c>
      <c r="I3" s="103" t="s">
        <v>10</v>
      </c>
      <c r="J3" s="124" t="s">
        <v>11</v>
      </c>
      <c r="K3" s="103" t="s">
        <v>12</v>
      </c>
    </row>
    <row r="4" spans="1:11" ht="48">
      <c r="A4" s="106">
        <v>1</v>
      </c>
      <c r="B4" s="106" t="s">
        <v>13</v>
      </c>
      <c r="C4" s="106" t="s">
        <v>14</v>
      </c>
      <c r="D4" s="106" t="s">
        <v>15</v>
      </c>
      <c r="E4" s="106" t="s">
        <v>16</v>
      </c>
      <c r="F4" s="107">
        <v>115.509102</v>
      </c>
      <c r="G4" s="107">
        <v>38.432277</v>
      </c>
      <c r="H4" s="106" t="s">
        <v>17</v>
      </c>
      <c r="I4" s="106" t="s">
        <v>18</v>
      </c>
      <c r="J4" s="106" t="s">
        <v>19</v>
      </c>
      <c r="K4" s="106"/>
    </row>
    <row r="5" spans="1:11" ht="48">
      <c r="A5" s="106">
        <v>2</v>
      </c>
      <c r="B5" s="106" t="s">
        <v>13</v>
      </c>
      <c r="C5" s="106" t="s">
        <v>14</v>
      </c>
      <c r="D5" s="106" t="s">
        <v>15</v>
      </c>
      <c r="E5" s="106" t="s">
        <v>16</v>
      </c>
      <c r="F5" s="107">
        <v>115.3534</v>
      </c>
      <c r="G5" s="108">
        <v>39.027378</v>
      </c>
      <c r="H5" s="106" t="s">
        <v>17</v>
      </c>
      <c r="I5" s="106" t="s">
        <v>18</v>
      </c>
      <c r="J5" s="125" t="s">
        <v>19</v>
      </c>
      <c r="K5" s="106"/>
    </row>
    <row r="6" spans="1:11" ht="48">
      <c r="A6" s="106">
        <v>3</v>
      </c>
      <c r="B6" s="106" t="s">
        <v>13</v>
      </c>
      <c r="C6" s="106" t="s">
        <v>20</v>
      </c>
      <c r="D6" s="106" t="s">
        <v>15</v>
      </c>
      <c r="E6" s="106" t="s">
        <v>16</v>
      </c>
      <c r="F6" s="107">
        <v>115.328819</v>
      </c>
      <c r="G6" s="108">
        <v>39.030419</v>
      </c>
      <c r="H6" s="106" t="s">
        <v>17</v>
      </c>
      <c r="I6" s="106" t="s">
        <v>18</v>
      </c>
      <c r="J6" s="125" t="s">
        <v>19</v>
      </c>
      <c r="K6" s="106"/>
    </row>
    <row r="7" spans="1:11" ht="48">
      <c r="A7" s="106">
        <v>4</v>
      </c>
      <c r="B7" s="106" t="s">
        <v>13</v>
      </c>
      <c r="C7" s="106" t="s">
        <v>21</v>
      </c>
      <c r="D7" s="106" t="s">
        <v>22</v>
      </c>
      <c r="E7" s="106" t="s">
        <v>16</v>
      </c>
      <c r="F7" s="107">
        <v>115.241361</v>
      </c>
      <c r="G7" s="108">
        <v>38.968589</v>
      </c>
      <c r="H7" s="106" t="s">
        <v>17</v>
      </c>
      <c r="I7" s="106" t="s">
        <v>18</v>
      </c>
      <c r="J7" s="125" t="s">
        <v>19</v>
      </c>
      <c r="K7" s="106"/>
    </row>
    <row r="8" spans="1:11" ht="48">
      <c r="A8" s="106">
        <v>5</v>
      </c>
      <c r="B8" s="106" t="s">
        <v>13</v>
      </c>
      <c r="C8" s="106" t="s">
        <v>23</v>
      </c>
      <c r="D8" s="106" t="s">
        <v>24</v>
      </c>
      <c r="E8" s="106" t="s">
        <v>16</v>
      </c>
      <c r="F8" s="107">
        <v>115.259283</v>
      </c>
      <c r="G8" s="108">
        <v>38.964219</v>
      </c>
      <c r="H8" s="106" t="s">
        <v>17</v>
      </c>
      <c r="I8" s="106" t="s">
        <v>18</v>
      </c>
      <c r="J8" s="125" t="s">
        <v>19</v>
      </c>
      <c r="K8" s="106"/>
    </row>
    <row r="9" spans="1:11" ht="36">
      <c r="A9" s="106">
        <v>6</v>
      </c>
      <c r="B9" s="106" t="s">
        <v>13</v>
      </c>
      <c r="C9" s="106" t="s">
        <v>25</v>
      </c>
      <c r="D9" s="106" t="s">
        <v>26</v>
      </c>
      <c r="E9" s="106" t="s">
        <v>16</v>
      </c>
      <c r="F9" s="107">
        <v>115.205833</v>
      </c>
      <c r="G9" s="108">
        <v>39.046111</v>
      </c>
      <c r="H9" s="106" t="s">
        <v>17</v>
      </c>
      <c r="I9" s="106" t="s">
        <v>18</v>
      </c>
      <c r="J9" s="125" t="s">
        <v>19</v>
      </c>
      <c r="K9" s="106"/>
    </row>
    <row r="10" spans="1:11" ht="24" customHeight="1">
      <c r="A10" s="106">
        <v>7</v>
      </c>
      <c r="B10" s="106" t="s">
        <v>13</v>
      </c>
      <c r="C10" s="106" t="s">
        <v>27</v>
      </c>
      <c r="D10" s="106" t="s">
        <v>28</v>
      </c>
      <c r="E10" s="106" t="s">
        <v>16</v>
      </c>
      <c r="F10" s="107">
        <v>115.293701</v>
      </c>
      <c r="G10" s="108">
        <v>38.871715</v>
      </c>
      <c r="H10" s="106" t="s">
        <v>29</v>
      </c>
      <c r="I10" s="106" t="s">
        <v>30</v>
      </c>
      <c r="J10" s="125" t="s">
        <v>31</v>
      </c>
      <c r="K10" s="106"/>
    </row>
    <row r="11" spans="1:11" ht="33" customHeight="1">
      <c r="A11" s="106">
        <v>8</v>
      </c>
      <c r="B11" s="106" t="s">
        <v>13</v>
      </c>
      <c r="C11" s="106" t="s">
        <v>32</v>
      </c>
      <c r="D11" s="106" t="s">
        <v>33</v>
      </c>
      <c r="E11" s="106" t="s">
        <v>16</v>
      </c>
      <c r="F11" s="107">
        <v>115.295504</v>
      </c>
      <c r="G11" s="108">
        <v>38.866539</v>
      </c>
      <c r="H11" s="106" t="s">
        <v>29</v>
      </c>
      <c r="I11" s="106" t="s">
        <v>30</v>
      </c>
      <c r="J11" s="125" t="s">
        <v>34</v>
      </c>
      <c r="K11" s="106"/>
    </row>
    <row r="12" spans="1:11" ht="60">
      <c r="A12" s="106">
        <v>9</v>
      </c>
      <c r="B12" s="109" t="s">
        <v>13</v>
      </c>
      <c r="C12" s="110" t="s">
        <v>35</v>
      </c>
      <c r="D12" s="111" t="s">
        <v>36</v>
      </c>
      <c r="E12" s="106" t="s">
        <v>16</v>
      </c>
      <c r="F12" s="112">
        <v>115.330478</v>
      </c>
      <c r="G12" s="113">
        <v>38.942503</v>
      </c>
      <c r="H12" s="106" t="s">
        <v>29</v>
      </c>
      <c r="I12" s="106" t="s">
        <v>37</v>
      </c>
      <c r="J12" s="125" t="s">
        <v>38</v>
      </c>
      <c r="K12" s="106"/>
    </row>
    <row r="13" spans="1:11" ht="36">
      <c r="A13" s="106">
        <v>10</v>
      </c>
      <c r="B13" s="109" t="s">
        <v>13</v>
      </c>
      <c r="C13" s="110" t="s">
        <v>39</v>
      </c>
      <c r="D13" s="111" t="s">
        <v>40</v>
      </c>
      <c r="E13" s="106" t="s">
        <v>16</v>
      </c>
      <c r="F13" s="112">
        <v>115.321944</v>
      </c>
      <c r="G13" s="113">
        <v>38.9375</v>
      </c>
      <c r="H13" s="106" t="s">
        <v>29</v>
      </c>
      <c r="I13" s="106" t="s">
        <v>37</v>
      </c>
      <c r="J13" s="125" t="s">
        <v>41</v>
      </c>
      <c r="K13" s="106"/>
    </row>
    <row r="14" spans="1:11" s="96" customFormat="1" ht="36">
      <c r="A14" s="106">
        <v>11</v>
      </c>
      <c r="B14" s="109" t="s">
        <v>13</v>
      </c>
      <c r="C14" s="110" t="s">
        <v>42</v>
      </c>
      <c r="D14" s="111" t="s">
        <v>43</v>
      </c>
      <c r="E14" s="106" t="s">
        <v>16</v>
      </c>
      <c r="F14" s="112">
        <v>115.328764</v>
      </c>
      <c r="G14" s="113">
        <v>38.957798</v>
      </c>
      <c r="H14" s="106" t="s">
        <v>29</v>
      </c>
      <c r="I14" s="106" t="s">
        <v>37</v>
      </c>
      <c r="J14" s="125" t="s">
        <v>44</v>
      </c>
      <c r="K14" s="106" t="s">
        <v>45</v>
      </c>
    </row>
    <row r="15" spans="1:11" s="96" customFormat="1" ht="36">
      <c r="A15" s="106">
        <v>12</v>
      </c>
      <c r="B15" s="109" t="s">
        <v>13</v>
      </c>
      <c r="C15" s="110" t="s">
        <v>46</v>
      </c>
      <c r="D15" s="111" t="s">
        <v>47</v>
      </c>
      <c r="E15" s="106" t="s">
        <v>16</v>
      </c>
      <c r="F15" s="112">
        <v>115.352722</v>
      </c>
      <c r="G15" s="113">
        <v>38.934619</v>
      </c>
      <c r="H15" s="106" t="s">
        <v>29</v>
      </c>
      <c r="I15" s="106" t="s">
        <v>37</v>
      </c>
      <c r="J15" s="125" t="s">
        <v>48</v>
      </c>
      <c r="K15" s="106" t="s">
        <v>45</v>
      </c>
    </row>
    <row r="16" spans="1:11" ht="24">
      <c r="A16" s="106">
        <v>13</v>
      </c>
      <c r="B16" s="109" t="s">
        <v>13</v>
      </c>
      <c r="C16" s="110" t="s">
        <v>49</v>
      </c>
      <c r="D16" s="111" t="s">
        <v>50</v>
      </c>
      <c r="E16" s="106" t="s">
        <v>16</v>
      </c>
      <c r="F16" s="112">
        <v>115.352386</v>
      </c>
      <c r="G16" s="113">
        <v>38.942327</v>
      </c>
      <c r="H16" s="106" t="s">
        <v>29</v>
      </c>
      <c r="I16" s="106" t="s">
        <v>37</v>
      </c>
      <c r="J16" s="125" t="s">
        <v>51</v>
      </c>
      <c r="K16" s="106"/>
    </row>
    <row r="17" spans="1:11" ht="36">
      <c r="A17" s="106">
        <v>14</v>
      </c>
      <c r="B17" s="109" t="s">
        <v>13</v>
      </c>
      <c r="C17" s="114" t="s">
        <v>52</v>
      </c>
      <c r="D17" s="111" t="s">
        <v>53</v>
      </c>
      <c r="E17" s="106" t="s">
        <v>16</v>
      </c>
      <c r="F17" s="112">
        <v>115.323198</v>
      </c>
      <c r="G17" s="113">
        <v>38.938109</v>
      </c>
      <c r="H17" s="106" t="s">
        <v>29</v>
      </c>
      <c r="I17" s="106" t="s">
        <v>37</v>
      </c>
      <c r="J17" s="125" t="s">
        <v>54</v>
      </c>
      <c r="K17" s="106"/>
    </row>
    <row r="18" spans="1:11" ht="36">
      <c r="A18" s="106">
        <v>15</v>
      </c>
      <c r="B18" s="109" t="s">
        <v>13</v>
      </c>
      <c r="C18" s="114" t="s">
        <v>55</v>
      </c>
      <c r="D18" s="115" t="s">
        <v>56</v>
      </c>
      <c r="E18" s="106" t="s">
        <v>16</v>
      </c>
      <c r="F18" s="116">
        <v>115.335356</v>
      </c>
      <c r="G18" s="117">
        <v>38.938259</v>
      </c>
      <c r="H18" s="106" t="s">
        <v>29</v>
      </c>
      <c r="I18" s="106" t="s">
        <v>37</v>
      </c>
      <c r="J18" s="125" t="s">
        <v>57</v>
      </c>
      <c r="K18" s="106"/>
    </row>
    <row r="19" spans="1:11" ht="36">
      <c r="A19" s="106">
        <v>16</v>
      </c>
      <c r="B19" s="109" t="s">
        <v>13</v>
      </c>
      <c r="C19" s="118" t="s">
        <v>58</v>
      </c>
      <c r="D19" s="111" t="s">
        <v>59</v>
      </c>
      <c r="E19" s="106" t="s">
        <v>16</v>
      </c>
      <c r="F19" s="112">
        <v>115.352618</v>
      </c>
      <c r="G19" s="113">
        <v>38.944392</v>
      </c>
      <c r="H19" s="106" t="s">
        <v>29</v>
      </c>
      <c r="I19" s="106" t="s">
        <v>37</v>
      </c>
      <c r="J19" s="125" t="s">
        <v>60</v>
      </c>
      <c r="K19" s="106"/>
    </row>
    <row r="20" spans="1:11" ht="36">
      <c r="A20" s="106">
        <v>17</v>
      </c>
      <c r="B20" s="109" t="s">
        <v>13</v>
      </c>
      <c r="C20" s="114" t="s">
        <v>61</v>
      </c>
      <c r="D20" s="111" t="s">
        <v>62</v>
      </c>
      <c r="E20" s="106" t="s">
        <v>16</v>
      </c>
      <c r="F20" s="112">
        <v>115.304614</v>
      </c>
      <c r="G20" s="113">
        <v>38.929585</v>
      </c>
      <c r="H20" s="106" t="s">
        <v>29</v>
      </c>
      <c r="I20" s="106" t="s">
        <v>37</v>
      </c>
      <c r="J20" s="125" t="s">
        <v>63</v>
      </c>
      <c r="K20" s="106"/>
    </row>
    <row r="21" spans="1:11" ht="36">
      <c r="A21" s="106">
        <v>18</v>
      </c>
      <c r="B21" s="109" t="s">
        <v>13</v>
      </c>
      <c r="C21" s="114" t="s">
        <v>64</v>
      </c>
      <c r="D21" s="111" t="s">
        <v>65</v>
      </c>
      <c r="E21" s="106" t="s">
        <v>16</v>
      </c>
      <c r="F21" s="112">
        <v>115.343836</v>
      </c>
      <c r="G21" s="113">
        <v>38.948112</v>
      </c>
      <c r="H21" s="106" t="s">
        <v>29</v>
      </c>
      <c r="I21" s="106" t="s">
        <v>37</v>
      </c>
      <c r="J21" s="125" t="s">
        <v>66</v>
      </c>
      <c r="K21" s="106"/>
    </row>
    <row r="22" spans="1:11" ht="24">
      <c r="A22" s="106">
        <v>19</v>
      </c>
      <c r="B22" s="109" t="s">
        <v>13</v>
      </c>
      <c r="C22" s="118" t="s">
        <v>67</v>
      </c>
      <c r="D22" s="111" t="s">
        <v>68</v>
      </c>
      <c r="E22" s="106" t="s">
        <v>16</v>
      </c>
      <c r="F22" s="112">
        <v>115.182912</v>
      </c>
      <c r="G22" s="113">
        <v>38.573915</v>
      </c>
      <c r="H22" s="106" t="s">
        <v>29</v>
      </c>
      <c r="I22" s="106" t="s">
        <v>37</v>
      </c>
      <c r="J22" s="125" t="s">
        <v>69</v>
      </c>
      <c r="K22" s="106"/>
    </row>
    <row r="23" spans="1:11" ht="13.5">
      <c r="A23" s="106">
        <v>20</v>
      </c>
      <c r="B23" s="109" t="s">
        <v>13</v>
      </c>
      <c r="C23" s="114" t="s">
        <v>70</v>
      </c>
      <c r="D23" s="111" t="s">
        <v>71</v>
      </c>
      <c r="E23" s="106" t="s">
        <v>16</v>
      </c>
      <c r="F23" s="112">
        <v>115.202937</v>
      </c>
      <c r="G23" s="113">
        <v>38.572957</v>
      </c>
      <c r="H23" s="106" t="s">
        <v>29</v>
      </c>
      <c r="I23" s="106" t="s">
        <v>37</v>
      </c>
      <c r="J23" s="125" t="s">
        <v>72</v>
      </c>
      <c r="K23" s="106"/>
    </row>
    <row r="24" spans="1:11" ht="24">
      <c r="A24" s="106">
        <v>21</v>
      </c>
      <c r="B24" s="109" t="s">
        <v>13</v>
      </c>
      <c r="C24" s="114" t="s">
        <v>73</v>
      </c>
      <c r="D24" s="111" t="s">
        <v>74</v>
      </c>
      <c r="E24" s="106" t="s">
        <v>16</v>
      </c>
      <c r="F24" s="112">
        <v>115.31968</v>
      </c>
      <c r="G24" s="113">
        <v>38.947018</v>
      </c>
      <c r="H24" s="106" t="s">
        <v>29</v>
      </c>
      <c r="I24" s="106" t="s">
        <v>37</v>
      </c>
      <c r="J24" s="125" t="s">
        <v>75</v>
      </c>
      <c r="K24" s="106"/>
    </row>
    <row r="25" spans="1:11" ht="24">
      <c r="A25" s="106">
        <v>22</v>
      </c>
      <c r="B25" s="109" t="s">
        <v>13</v>
      </c>
      <c r="C25" s="118" t="s">
        <v>76</v>
      </c>
      <c r="D25" s="111" t="s">
        <v>77</v>
      </c>
      <c r="E25" s="106" t="s">
        <v>16</v>
      </c>
      <c r="F25" s="112">
        <v>115.313936</v>
      </c>
      <c r="G25" s="113">
        <v>38.941289</v>
      </c>
      <c r="H25" s="106" t="s">
        <v>29</v>
      </c>
      <c r="I25" s="106" t="s">
        <v>37</v>
      </c>
      <c r="J25" s="125" t="s">
        <v>78</v>
      </c>
      <c r="K25" s="106"/>
    </row>
    <row r="26" spans="1:11" ht="24">
      <c r="A26" s="106">
        <v>23</v>
      </c>
      <c r="B26" s="109" t="s">
        <v>13</v>
      </c>
      <c r="C26" s="118" t="s">
        <v>79</v>
      </c>
      <c r="D26" s="111" t="s">
        <v>80</v>
      </c>
      <c r="E26" s="106" t="s">
        <v>16</v>
      </c>
      <c r="F26" s="112">
        <v>115.313936</v>
      </c>
      <c r="G26" s="113">
        <v>38.945059</v>
      </c>
      <c r="H26" s="106" t="s">
        <v>29</v>
      </c>
      <c r="I26" s="106" t="s">
        <v>37</v>
      </c>
      <c r="J26" s="125" t="s">
        <v>81</v>
      </c>
      <c r="K26" s="106"/>
    </row>
    <row r="27" spans="1:11" ht="24">
      <c r="A27" s="106">
        <v>24</v>
      </c>
      <c r="B27" s="109" t="s">
        <v>13</v>
      </c>
      <c r="C27" s="118" t="s">
        <v>82</v>
      </c>
      <c r="D27" s="118" t="s">
        <v>83</v>
      </c>
      <c r="E27" s="106" t="s">
        <v>16</v>
      </c>
      <c r="F27" s="119">
        <v>115.310278</v>
      </c>
      <c r="G27" s="120">
        <v>38.934444</v>
      </c>
      <c r="H27" s="106" t="s">
        <v>29</v>
      </c>
      <c r="I27" s="106" t="s">
        <v>37</v>
      </c>
      <c r="J27" s="125" t="s">
        <v>84</v>
      </c>
      <c r="K27" s="106"/>
    </row>
    <row r="28" spans="1:11" ht="36">
      <c r="A28" s="106">
        <v>25</v>
      </c>
      <c r="B28" s="109" t="s">
        <v>13</v>
      </c>
      <c r="C28" s="118" t="s">
        <v>85</v>
      </c>
      <c r="D28" s="121" t="s">
        <v>86</v>
      </c>
      <c r="E28" s="106" t="s">
        <v>16</v>
      </c>
      <c r="F28" s="122">
        <v>115.201723</v>
      </c>
      <c r="G28" s="123">
        <v>38.563212</v>
      </c>
      <c r="H28" s="106" t="s">
        <v>29</v>
      </c>
      <c r="I28" s="106" t="s">
        <v>37</v>
      </c>
      <c r="J28" s="125" t="s">
        <v>87</v>
      </c>
      <c r="K28" s="106"/>
    </row>
    <row r="29" spans="1:11" ht="24">
      <c r="A29" s="106">
        <v>26</v>
      </c>
      <c r="B29" s="106" t="s">
        <v>13</v>
      </c>
      <c r="C29" s="106" t="s">
        <v>88</v>
      </c>
      <c r="D29" s="106" t="s">
        <v>89</v>
      </c>
      <c r="E29" s="106" t="s">
        <v>16</v>
      </c>
      <c r="F29" s="107">
        <v>115.312369</v>
      </c>
      <c r="G29" s="108">
        <v>38.867978</v>
      </c>
      <c r="H29" s="106" t="s">
        <v>90</v>
      </c>
      <c r="I29" s="106" t="s">
        <v>91</v>
      </c>
      <c r="J29" s="125" t="s">
        <v>19</v>
      </c>
      <c r="K29" s="106"/>
    </row>
    <row r="30" spans="1:11" ht="24">
      <c r="A30" s="106">
        <v>27</v>
      </c>
      <c r="B30" s="106" t="s">
        <v>13</v>
      </c>
      <c r="C30" s="106" t="s">
        <v>92</v>
      </c>
      <c r="D30" s="106" t="s">
        <v>93</v>
      </c>
      <c r="E30" s="106" t="s">
        <v>16</v>
      </c>
      <c r="F30" s="107">
        <v>115.297007</v>
      </c>
      <c r="G30" s="108">
        <v>39.07655</v>
      </c>
      <c r="H30" s="106" t="s">
        <v>90</v>
      </c>
      <c r="I30" s="106" t="s">
        <v>91</v>
      </c>
      <c r="J30" s="125" t="s">
        <v>19</v>
      </c>
      <c r="K30" s="106"/>
    </row>
    <row r="31" spans="1:11" ht="13.5">
      <c r="A31" s="106">
        <v>28</v>
      </c>
      <c r="B31" s="106" t="s">
        <v>13</v>
      </c>
      <c r="C31" s="106" t="s">
        <v>94</v>
      </c>
      <c r="D31" s="106" t="s">
        <v>95</v>
      </c>
      <c r="E31" s="106" t="s">
        <v>16</v>
      </c>
      <c r="F31" s="107">
        <v>115.360705</v>
      </c>
      <c r="G31" s="108">
        <v>38.954675</v>
      </c>
      <c r="H31" s="106" t="s">
        <v>90</v>
      </c>
      <c r="I31" s="106" t="s">
        <v>91</v>
      </c>
      <c r="J31" s="106" t="s">
        <v>19</v>
      </c>
      <c r="K31" s="106"/>
    </row>
    <row r="32" spans="1:11" ht="24">
      <c r="A32" s="106">
        <v>29</v>
      </c>
      <c r="B32" s="106" t="s">
        <v>13</v>
      </c>
      <c r="C32" s="106" t="s">
        <v>96</v>
      </c>
      <c r="D32" s="106" t="s">
        <v>97</v>
      </c>
      <c r="E32" s="106" t="s">
        <v>16</v>
      </c>
      <c r="F32" s="107">
        <v>115.305663</v>
      </c>
      <c r="G32" s="108">
        <v>38.981651</v>
      </c>
      <c r="H32" s="106" t="s">
        <v>90</v>
      </c>
      <c r="I32" s="106" t="s">
        <v>91</v>
      </c>
      <c r="J32" s="106" t="s">
        <v>19</v>
      </c>
      <c r="K32" s="106"/>
    </row>
    <row r="33" spans="1:11" ht="24">
      <c r="A33" s="106">
        <v>30</v>
      </c>
      <c r="B33" s="106" t="s">
        <v>13</v>
      </c>
      <c r="C33" s="106" t="s">
        <v>98</v>
      </c>
      <c r="D33" s="106" t="s">
        <v>99</v>
      </c>
      <c r="E33" s="106" t="s">
        <v>16</v>
      </c>
      <c r="F33" s="107">
        <v>115.210185</v>
      </c>
      <c r="G33" s="108">
        <v>39.001231</v>
      </c>
      <c r="H33" s="106" t="s">
        <v>90</v>
      </c>
      <c r="I33" s="106" t="s">
        <v>37</v>
      </c>
      <c r="J33" s="106" t="s">
        <v>19</v>
      </c>
      <c r="K33" s="106"/>
    </row>
    <row r="34" spans="1:11" ht="24">
      <c r="A34" s="106">
        <v>31</v>
      </c>
      <c r="B34" s="106" t="s">
        <v>13</v>
      </c>
      <c r="C34" s="106" t="s">
        <v>100</v>
      </c>
      <c r="D34" s="106" t="s">
        <v>101</v>
      </c>
      <c r="E34" s="106" t="s">
        <v>16</v>
      </c>
      <c r="F34" s="107">
        <v>115.185978</v>
      </c>
      <c r="G34" s="108">
        <v>38.583432</v>
      </c>
      <c r="H34" s="106" t="s">
        <v>90</v>
      </c>
      <c r="I34" s="106" t="s">
        <v>37</v>
      </c>
      <c r="J34" s="106" t="s">
        <v>19</v>
      </c>
      <c r="K34" s="106"/>
    </row>
    <row r="35" spans="1:11" ht="24">
      <c r="A35" s="106">
        <v>32</v>
      </c>
      <c r="B35" s="106" t="s">
        <v>13</v>
      </c>
      <c r="C35" s="106" t="s">
        <v>102</v>
      </c>
      <c r="D35" s="106" t="s">
        <v>103</v>
      </c>
      <c r="E35" s="106" t="s">
        <v>16</v>
      </c>
      <c r="F35" s="107">
        <v>115.191203</v>
      </c>
      <c r="G35" s="108">
        <v>38.5806</v>
      </c>
      <c r="H35" s="106" t="s">
        <v>90</v>
      </c>
      <c r="I35" s="106" t="s">
        <v>37</v>
      </c>
      <c r="J35" s="106" t="s">
        <v>19</v>
      </c>
      <c r="K35" s="106"/>
    </row>
    <row r="36" spans="1:11" ht="24">
      <c r="A36" s="106">
        <v>33</v>
      </c>
      <c r="B36" s="106" t="s">
        <v>13</v>
      </c>
      <c r="C36" s="106" t="s">
        <v>104</v>
      </c>
      <c r="D36" s="106" t="s">
        <v>105</v>
      </c>
      <c r="E36" s="106" t="s">
        <v>16</v>
      </c>
      <c r="F36" s="107">
        <v>115.162523</v>
      </c>
      <c r="G36" s="108">
        <v>38.5733</v>
      </c>
      <c r="H36" s="106" t="s">
        <v>90</v>
      </c>
      <c r="I36" s="106" t="s">
        <v>37</v>
      </c>
      <c r="J36" s="106" t="s">
        <v>19</v>
      </c>
      <c r="K36" s="106"/>
    </row>
    <row r="37" spans="1:11" ht="24">
      <c r="A37" s="106">
        <v>34</v>
      </c>
      <c r="B37" s="106" t="s">
        <v>13</v>
      </c>
      <c r="C37" s="106" t="s">
        <v>106</v>
      </c>
      <c r="D37" s="106" t="s">
        <v>107</v>
      </c>
      <c r="E37" s="106" t="s">
        <v>16</v>
      </c>
      <c r="F37" s="107">
        <v>115.287501</v>
      </c>
      <c r="G37" s="108">
        <v>39.048371</v>
      </c>
      <c r="H37" s="106" t="s">
        <v>90</v>
      </c>
      <c r="I37" s="106" t="s">
        <v>37</v>
      </c>
      <c r="J37" s="106" t="s">
        <v>19</v>
      </c>
      <c r="K37" s="106"/>
    </row>
    <row r="38" spans="1:11" ht="24">
      <c r="A38" s="106">
        <v>35</v>
      </c>
      <c r="B38" s="106" t="s">
        <v>13</v>
      </c>
      <c r="C38" s="106" t="s">
        <v>108</v>
      </c>
      <c r="D38" s="106" t="s">
        <v>109</v>
      </c>
      <c r="E38" s="106" t="s">
        <v>16</v>
      </c>
      <c r="F38" s="107">
        <v>115.416723</v>
      </c>
      <c r="G38" s="108">
        <v>38.951486</v>
      </c>
      <c r="H38" s="106" t="s">
        <v>90</v>
      </c>
      <c r="I38" s="106" t="s">
        <v>37</v>
      </c>
      <c r="J38" s="106" t="s">
        <v>19</v>
      </c>
      <c r="K38" s="106"/>
    </row>
    <row r="39" spans="1:11" ht="24">
      <c r="A39" s="106">
        <v>36</v>
      </c>
      <c r="B39" s="106" t="s">
        <v>13</v>
      </c>
      <c r="C39" s="106" t="s">
        <v>110</v>
      </c>
      <c r="D39" s="106" t="s">
        <v>111</v>
      </c>
      <c r="E39" s="106" t="s">
        <v>16</v>
      </c>
      <c r="F39" s="107">
        <v>115.220478</v>
      </c>
      <c r="G39" s="108">
        <v>38.572474</v>
      </c>
      <c r="H39" s="106" t="s">
        <v>90</v>
      </c>
      <c r="I39" s="106" t="s">
        <v>37</v>
      </c>
      <c r="J39" s="106" t="s">
        <v>19</v>
      </c>
      <c r="K39" s="106"/>
    </row>
    <row r="40" spans="1:11" ht="24">
      <c r="A40" s="106">
        <v>37</v>
      </c>
      <c r="B40" s="106" t="s">
        <v>13</v>
      </c>
      <c r="C40" s="106" t="s">
        <v>112</v>
      </c>
      <c r="D40" s="106" t="s">
        <v>113</v>
      </c>
      <c r="E40" s="106" t="s">
        <v>16</v>
      </c>
      <c r="F40" s="107">
        <v>115.244305</v>
      </c>
      <c r="G40" s="108">
        <v>38.592806</v>
      </c>
      <c r="H40" s="106" t="s">
        <v>90</v>
      </c>
      <c r="I40" s="106" t="s">
        <v>37</v>
      </c>
      <c r="J40" s="106" t="s">
        <v>19</v>
      </c>
      <c r="K40" s="106"/>
    </row>
    <row r="41" spans="1:11" ht="24">
      <c r="A41" s="106">
        <v>38</v>
      </c>
      <c r="B41" s="106" t="s">
        <v>13</v>
      </c>
      <c r="C41" s="106" t="s">
        <v>114</v>
      </c>
      <c r="D41" s="106" t="s">
        <v>115</v>
      </c>
      <c r="E41" s="106" t="s">
        <v>16</v>
      </c>
      <c r="F41" s="107">
        <v>115.1826</v>
      </c>
      <c r="G41" s="108">
        <v>38.5338</v>
      </c>
      <c r="H41" s="106" t="s">
        <v>90</v>
      </c>
      <c r="I41" s="106" t="s">
        <v>37</v>
      </c>
      <c r="J41" s="106" t="s">
        <v>19</v>
      </c>
      <c r="K41" s="106"/>
    </row>
    <row r="42" spans="1:11" ht="24">
      <c r="A42" s="106">
        <v>39</v>
      </c>
      <c r="B42" s="106" t="s">
        <v>13</v>
      </c>
      <c r="C42" s="106" t="s">
        <v>116</v>
      </c>
      <c r="D42" s="106" t="s">
        <v>117</v>
      </c>
      <c r="E42" s="106" t="s">
        <v>16</v>
      </c>
      <c r="F42" s="107">
        <v>115.22221</v>
      </c>
      <c r="G42" s="108">
        <v>38.571794</v>
      </c>
      <c r="H42" s="106" t="s">
        <v>90</v>
      </c>
      <c r="I42" s="106" t="s">
        <v>37</v>
      </c>
      <c r="J42" s="106" t="s">
        <v>19</v>
      </c>
      <c r="K42" s="106"/>
    </row>
    <row r="43" spans="1:11" ht="24">
      <c r="A43" s="106">
        <v>40</v>
      </c>
      <c r="B43" s="106" t="s">
        <v>13</v>
      </c>
      <c r="C43" s="106" t="s">
        <v>118</v>
      </c>
      <c r="D43" s="106" t="s">
        <v>119</v>
      </c>
      <c r="E43" s="106" t="s">
        <v>16</v>
      </c>
      <c r="F43" s="107">
        <v>115.203</v>
      </c>
      <c r="G43" s="108">
        <v>38.54536</v>
      </c>
      <c r="H43" s="106" t="s">
        <v>90</v>
      </c>
      <c r="I43" s="106" t="s">
        <v>37</v>
      </c>
      <c r="J43" s="106" t="s">
        <v>19</v>
      </c>
      <c r="K43" s="106"/>
    </row>
    <row r="44" spans="1:11" ht="24">
      <c r="A44" s="106">
        <v>41</v>
      </c>
      <c r="B44" s="106" t="s">
        <v>13</v>
      </c>
      <c r="C44" s="106" t="s">
        <v>120</v>
      </c>
      <c r="D44" s="106" t="s">
        <v>121</v>
      </c>
      <c r="E44" s="106" t="s">
        <v>16</v>
      </c>
      <c r="F44" s="107">
        <v>115.235139</v>
      </c>
      <c r="G44" s="108">
        <v>38.756708</v>
      </c>
      <c r="H44" s="106" t="s">
        <v>90</v>
      </c>
      <c r="I44" s="106" t="s">
        <v>37</v>
      </c>
      <c r="J44" s="106" t="s">
        <v>19</v>
      </c>
      <c r="K44" s="106"/>
    </row>
    <row r="45" spans="1:11" ht="24">
      <c r="A45" s="106">
        <v>42</v>
      </c>
      <c r="B45" s="106" t="s">
        <v>13</v>
      </c>
      <c r="C45" s="106" t="s">
        <v>122</v>
      </c>
      <c r="D45" s="106" t="s">
        <v>123</v>
      </c>
      <c r="E45" s="106" t="s">
        <v>16</v>
      </c>
      <c r="F45" s="107">
        <v>115.329198</v>
      </c>
      <c r="G45" s="108">
        <v>38.951214</v>
      </c>
      <c r="H45" s="106" t="s">
        <v>29</v>
      </c>
      <c r="I45" s="106" t="s">
        <v>37</v>
      </c>
      <c r="J45" s="126" t="s">
        <v>124</v>
      </c>
      <c r="K45" s="106"/>
    </row>
    <row r="46" spans="1:11" ht="24">
      <c r="A46" s="106">
        <v>43</v>
      </c>
      <c r="B46" s="106" t="s">
        <v>13</v>
      </c>
      <c r="C46" s="106" t="s">
        <v>125</v>
      </c>
      <c r="D46" s="106" t="s">
        <v>126</v>
      </c>
      <c r="E46" s="106" t="s">
        <v>16</v>
      </c>
      <c r="F46" s="107">
        <v>115.305556</v>
      </c>
      <c r="G46" s="108">
        <v>38.955833</v>
      </c>
      <c r="H46" s="106" t="s">
        <v>29</v>
      </c>
      <c r="I46" s="106" t="s">
        <v>37</v>
      </c>
      <c r="J46" s="126" t="s">
        <v>127</v>
      </c>
      <c r="K46" s="106"/>
    </row>
  </sheetData>
  <sheetProtection/>
  <autoFilter ref="A3:K46"/>
  <mergeCells count="2">
    <mergeCell ref="A1:D1"/>
    <mergeCell ref="A2:K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2"/>
  <sheetViews>
    <sheetView zoomScaleSheetLayoutView="100" workbookViewId="0" topLeftCell="A3">
      <selection activeCell="V17" sqref="V17"/>
    </sheetView>
  </sheetViews>
  <sheetFormatPr defaultColWidth="9.00390625" defaultRowHeight="13.5"/>
  <cols>
    <col min="1" max="1" width="11.875" style="0" customWidth="1"/>
    <col min="2" max="8" width="9.00390625" style="0" customWidth="1"/>
    <col min="9" max="9" width="9.00390625" style="7" customWidth="1"/>
    <col min="10" max="12" width="9.00390625" style="0" customWidth="1"/>
    <col min="13" max="14" width="10.00390625" style="0" customWidth="1"/>
    <col min="15" max="15" width="9.00390625" style="0" customWidth="1"/>
    <col min="16" max="17" width="10.00390625" style="0" customWidth="1"/>
    <col min="18" max="19" width="9.00390625" style="0" hidden="1" customWidth="1"/>
    <col min="20" max="16384" width="10.00390625" style="0" customWidth="1"/>
  </cols>
  <sheetData>
    <row r="1" spans="1:16" ht="25.5">
      <c r="A1" s="73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.75">
      <c r="A2" s="74" t="s">
        <v>129</v>
      </c>
      <c r="B2" s="74"/>
      <c r="C2" s="74"/>
      <c r="D2" s="74"/>
      <c r="E2" s="74"/>
      <c r="F2" s="74"/>
      <c r="G2" s="74"/>
      <c r="H2" s="74"/>
      <c r="I2" s="84"/>
      <c r="J2" s="74"/>
      <c r="K2" s="74"/>
      <c r="L2" s="74"/>
      <c r="M2" s="74"/>
      <c r="N2" s="74"/>
      <c r="O2" s="74"/>
      <c r="P2" s="74"/>
    </row>
    <row r="3" spans="1:17" ht="40.5">
      <c r="A3" s="57" t="s">
        <v>130</v>
      </c>
      <c r="B3" s="75" t="s">
        <v>29</v>
      </c>
      <c r="C3" s="57" t="s">
        <v>131</v>
      </c>
      <c r="D3" s="75" t="s">
        <v>132</v>
      </c>
      <c r="E3" s="57" t="s">
        <v>133</v>
      </c>
      <c r="F3" s="75" t="s">
        <v>134</v>
      </c>
      <c r="G3" s="57" t="s">
        <v>135</v>
      </c>
      <c r="H3" s="75" t="s">
        <v>136</v>
      </c>
      <c r="I3" s="57" t="s">
        <v>137</v>
      </c>
      <c r="J3" s="75" t="s">
        <v>138</v>
      </c>
      <c r="K3" s="57" t="s">
        <v>139</v>
      </c>
      <c r="L3" s="75" t="s">
        <v>140</v>
      </c>
      <c r="M3" s="12" t="s">
        <v>141</v>
      </c>
      <c r="N3" s="85" t="s">
        <v>17</v>
      </c>
      <c r="O3" s="10" t="s">
        <v>90</v>
      </c>
      <c r="P3" s="86" t="s">
        <v>142</v>
      </c>
      <c r="Q3" s="60" t="s">
        <v>143</v>
      </c>
    </row>
    <row r="4" spans="1:17" ht="27">
      <c r="A4" s="60" t="s">
        <v>143</v>
      </c>
      <c r="B4" s="75">
        <v>325</v>
      </c>
      <c r="C4" s="57">
        <v>10</v>
      </c>
      <c r="D4" s="75"/>
      <c r="E4" s="57"/>
      <c r="F4" s="75"/>
      <c r="G4" s="57">
        <v>9</v>
      </c>
      <c r="H4" s="75"/>
      <c r="I4" s="57"/>
      <c r="J4" s="75"/>
      <c r="K4" s="57">
        <v>1</v>
      </c>
      <c r="L4" s="75"/>
      <c r="M4" s="12"/>
      <c r="N4" s="85">
        <v>6</v>
      </c>
      <c r="O4" s="10">
        <v>113</v>
      </c>
      <c r="P4" s="87">
        <f aca="true" t="shared" si="0" ref="P4:P11">SUM(B4:O4)</f>
        <v>464</v>
      </c>
      <c r="Q4" s="60"/>
    </row>
    <row r="5" spans="1:19" s="72" customFormat="1" ht="14.25">
      <c r="A5" s="60" t="s">
        <v>144</v>
      </c>
      <c r="B5" s="76">
        <f>SUM(B6:B32)</f>
        <v>565</v>
      </c>
      <c r="C5" s="61">
        <f aca="true" t="shared" si="1" ref="C5:O5">SUM(C6:C32)</f>
        <v>14</v>
      </c>
      <c r="D5" s="76">
        <f t="shared" si="1"/>
        <v>43</v>
      </c>
      <c r="E5" s="61">
        <f t="shared" si="1"/>
        <v>26</v>
      </c>
      <c r="F5" s="76">
        <f t="shared" si="1"/>
        <v>41</v>
      </c>
      <c r="G5" s="61">
        <f t="shared" si="1"/>
        <v>58</v>
      </c>
      <c r="H5" s="76">
        <f t="shared" si="1"/>
        <v>443</v>
      </c>
      <c r="I5" s="61">
        <f t="shared" si="1"/>
        <v>41</v>
      </c>
      <c r="J5" s="76">
        <f t="shared" si="1"/>
        <v>89</v>
      </c>
      <c r="K5" s="61">
        <f t="shared" si="1"/>
        <v>139</v>
      </c>
      <c r="L5" s="76">
        <f t="shared" si="1"/>
        <v>17</v>
      </c>
      <c r="M5" s="61">
        <f t="shared" si="1"/>
        <v>99</v>
      </c>
      <c r="N5" s="76">
        <f t="shared" si="1"/>
        <v>28</v>
      </c>
      <c r="O5" s="61">
        <f t="shared" si="1"/>
        <v>245</v>
      </c>
      <c r="P5" s="87">
        <f t="shared" si="0"/>
        <v>1848</v>
      </c>
      <c r="Q5" s="94">
        <f>SUM(Q6:Q32)</f>
        <v>464</v>
      </c>
      <c r="R5">
        <f>SUM(B5:G5)</f>
        <v>747</v>
      </c>
      <c r="S5"/>
    </row>
    <row r="6" spans="1:19" ht="14.25">
      <c r="A6" s="62" t="s">
        <v>145</v>
      </c>
      <c r="B6" s="77">
        <v>44</v>
      </c>
      <c r="C6" s="63">
        <v>1</v>
      </c>
      <c r="D6" s="77">
        <v>11</v>
      </c>
      <c r="E6" s="63"/>
      <c r="F6" s="77">
        <v>0</v>
      </c>
      <c r="G6" s="63">
        <v>0</v>
      </c>
      <c r="H6" s="78">
        <v>23</v>
      </c>
      <c r="I6" s="88">
        <v>0</v>
      </c>
      <c r="J6" s="77">
        <v>18</v>
      </c>
      <c r="K6" s="63"/>
      <c r="L6" s="77"/>
      <c r="M6" s="63">
        <v>39</v>
      </c>
      <c r="N6" s="77"/>
      <c r="O6" s="89">
        <v>6</v>
      </c>
      <c r="P6" s="90">
        <f t="shared" si="0"/>
        <v>142</v>
      </c>
      <c r="Q6" s="95">
        <v>40</v>
      </c>
      <c r="R6">
        <f>SUM(B6:G11)</f>
        <v>293</v>
      </c>
      <c r="S6">
        <f aca="true" t="shared" si="2" ref="S6:S11">SUM(B6:G6)</f>
        <v>56</v>
      </c>
    </row>
    <row r="7" spans="1:19" ht="14.25">
      <c r="A7" s="62" t="s">
        <v>146</v>
      </c>
      <c r="B7" s="77">
        <v>75</v>
      </c>
      <c r="C7" s="63">
        <v>6</v>
      </c>
      <c r="D7" s="77">
        <v>1</v>
      </c>
      <c r="E7" s="63"/>
      <c r="F7" s="77">
        <v>1</v>
      </c>
      <c r="G7" s="63">
        <v>1</v>
      </c>
      <c r="H7" s="78">
        <v>106</v>
      </c>
      <c r="I7" s="88">
        <v>0</v>
      </c>
      <c r="J7" s="77">
        <v>8</v>
      </c>
      <c r="K7" s="63"/>
      <c r="L7" s="77"/>
      <c r="M7" s="63">
        <v>31</v>
      </c>
      <c r="N7" s="77"/>
      <c r="O7" s="89">
        <v>1</v>
      </c>
      <c r="P7" s="90">
        <f t="shared" si="0"/>
        <v>230</v>
      </c>
      <c r="Q7" s="95">
        <v>7</v>
      </c>
      <c r="S7">
        <f t="shared" si="2"/>
        <v>84</v>
      </c>
    </row>
    <row r="8" spans="1:19" ht="14.25">
      <c r="A8" s="62" t="s">
        <v>13</v>
      </c>
      <c r="B8" s="77">
        <v>21</v>
      </c>
      <c r="C8" s="63"/>
      <c r="D8" s="77"/>
      <c r="E8" s="63"/>
      <c r="F8" s="77">
        <v>1</v>
      </c>
      <c r="G8" s="63">
        <v>5</v>
      </c>
      <c r="H8" s="78">
        <v>1</v>
      </c>
      <c r="I8" s="88">
        <v>0</v>
      </c>
      <c r="J8" s="77">
        <v>2</v>
      </c>
      <c r="K8" s="63"/>
      <c r="L8" s="77"/>
      <c r="M8" s="63">
        <v>0</v>
      </c>
      <c r="N8" s="77">
        <v>7</v>
      </c>
      <c r="O8" s="89">
        <v>16</v>
      </c>
      <c r="P8" s="90">
        <f t="shared" si="0"/>
        <v>53</v>
      </c>
      <c r="Q8" s="95">
        <v>43</v>
      </c>
      <c r="S8">
        <f t="shared" si="2"/>
        <v>27</v>
      </c>
    </row>
    <row r="9" spans="1:19" ht="14.25">
      <c r="A9" s="62" t="s">
        <v>147</v>
      </c>
      <c r="B9" s="77">
        <v>30</v>
      </c>
      <c r="C9" s="64"/>
      <c r="D9" s="79"/>
      <c r="E9" s="64"/>
      <c r="F9" s="77">
        <v>0</v>
      </c>
      <c r="G9" s="63">
        <v>2</v>
      </c>
      <c r="H9" s="78">
        <v>23</v>
      </c>
      <c r="I9" s="88">
        <v>8</v>
      </c>
      <c r="J9" s="77">
        <v>7</v>
      </c>
      <c r="K9" s="64"/>
      <c r="L9" s="79">
        <v>2</v>
      </c>
      <c r="M9" s="63">
        <v>0</v>
      </c>
      <c r="N9" s="79"/>
      <c r="O9" s="89">
        <v>15</v>
      </c>
      <c r="P9" s="90">
        <f t="shared" si="0"/>
        <v>87</v>
      </c>
      <c r="Q9" s="95">
        <v>15</v>
      </c>
      <c r="S9">
        <f t="shared" si="2"/>
        <v>32</v>
      </c>
    </row>
    <row r="10" spans="1:19" ht="14.25">
      <c r="A10" s="62" t="s">
        <v>148</v>
      </c>
      <c r="B10" s="77">
        <v>21</v>
      </c>
      <c r="C10" s="64"/>
      <c r="D10" s="79"/>
      <c r="E10" s="64">
        <v>9</v>
      </c>
      <c r="F10" s="77">
        <v>2</v>
      </c>
      <c r="G10" s="63">
        <v>8</v>
      </c>
      <c r="H10" s="78">
        <v>21</v>
      </c>
      <c r="I10" s="88">
        <v>8</v>
      </c>
      <c r="J10" s="77">
        <v>4</v>
      </c>
      <c r="K10" s="64"/>
      <c r="L10" s="79"/>
      <c r="M10" s="63">
        <v>0</v>
      </c>
      <c r="N10" s="79"/>
      <c r="O10" s="89">
        <v>32</v>
      </c>
      <c r="P10" s="90">
        <f t="shared" si="0"/>
        <v>105</v>
      </c>
      <c r="Q10" s="95">
        <v>0</v>
      </c>
      <c r="S10">
        <f t="shared" si="2"/>
        <v>40</v>
      </c>
    </row>
    <row r="11" spans="1:19" ht="14.25">
      <c r="A11" s="62" t="s">
        <v>149</v>
      </c>
      <c r="B11" s="77">
        <v>51</v>
      </c>
      <c r="C11" s="65"/>
      <c r="D11" s="80"/>
      <c r="E11" s="65"/>
      <c r="F11" s="77">
        <v>3</v>
      </c>
      <c r="G11" s="63">
        <v>0</v>
      </c>
      <c r="H11" s="78">
        <v>9</v>
      </c>
      <c r="I11" s="88">
        <v>0</v>
      </c>
      <c r="J11" s="77">
        <v>0</v>
      </c>
      <c r="K11" s="65"/>
      <c r="L11" s="80">
        <v>3</v>
      </c>
      <c r="M11" s="63">
        <v>12</v>
      </c>
      <c r="N11" s="80"/>
      <c r="O11" s="89">
        <v>1</v>
      </c>
      <c r="P11" s="90">
        <f t="shared" si="0"/>
        <v>79</v>
      </c>
      <c r="Q11" s="95">
        <v>0</v>
      </c>
      <c r="S11">
        <f t="shared" si="2"/>
        <v>54</v>
      </c>
    </row>
    <row r="12" spans="1:17" ht="14.25">
      <c r="A12" s="13" t="s">
        <v>150</v>
      </c>
      <c r="B12" s="77">
        <v>21</v>
      </c>
      <c r="C12" s="67"/>
      <c r="D12" s="79"/>
      <c r="E12" s="67">
        <v>1</v>
      </c>
      <c r="F12" s="77">
        <v>5</v>
      </c>
      <c r="G12" s="66">
        <v>0</v>
      </c>
      <c r="H12" s="78">
        <v>0</v>
      </c>
      <c r="I12" s="91">
        <v>1</v>
      </c>
      <c r="J12" s="77">
        <v>1</v>
      </c>
      <c r="K12" s="67"/>
      <c r="L12" s="79"/>
      <c r="M12" s="66">
        <v>0</v>
      </c>
      <c r="N12" s="79"/>
      <c r="O12" s="92">
        <v>15</v>
      </c>
      <c r="P12" s="87">
        <f aca="true" t="shared" si="3" ref="P12:P32">SUM(B12:O12)</f>
        <v>44</v>
      </c>
      <c r="Q12" s="95">
        <v>22</v>
      </c>
    </row>
    <row r="13" spans="1:17" ht="14.25">
      <c r="A13" s="13" t="s">
        <v>151</v>
      </c>
      <c r="B13" s="77">
        <v>5</v>
      </c>
      <c r="C13" s="67"/>
      <c r="D13" s="79"/>
      <c r="E13" s="67"/>
      <c r="F13" s="77">
        <v>0</v>
      </c>
      <c r="G13" s="66">
        <v>0</v>
      </c>
      <c r="H13" s="78">
        <v>0</v>
      </c>
      <c r="I13" s="91">
        <v>0</v>
      </c>
      <c r="J13" s="77">
        <v>0</v>
      </c>
      <c r="K13" s="67"/>
      <c r="L13" s="79"/>
      <c r="M13" s="66">
        <v>0</v>
      </c>
      <c r="N13" s="79"/>
      <c r="O13" s="92">
        <v>3</v>
      </c>
      <c r="P13" s="87">
        <f t="shared" si="3"/>
        <v>8</v>
      </c>
      <c r="Q13" s="95">
        <v>7</v>
      </c>
    </row>
    <row r="14" spans="1:17" ht="14.25">
      <c r="A14" s="13" t="s">
        <v>152</v>
      </c>
      <c r="B14" s="77">
        <v>39</v>
      </c>
      <c r="C14" s="67">
        <v>7</v>
      </c>
      <c r="D14" s="79"/>
      <c r="E14" s="67"/>
      <c r="F14" s="77">
        <v>15</v>
      </c>
      <c r="G14" s="66">
        <v>6</v>
      </c>
      <c r="H14" s="78">
        <v>68</v>
      </c>
      <c r="I14" s="91">
        <v>0</v>
      </c>
      <c r="J14" s="77">
        <v>11</v>
      </c>
      <c r="K14" s="67"/>
      <c r="L14" s="79">
        <v>3</v>
      </c>
      <c r="M14" s="66">
        <v>1</v>
      </c>
      <c r="N14" s="79"/>
      <c r="O14" s="92">
        <v>29</v>
      </c>
      <c r="P14" s="87">
        <f t="shared" si="3"/>
        <v>179</v>
      </c>
      <c r="Q14" s="95">
        <v>86</v>
      </c>
    </row>
    <row r="15" spans="1:17" ht="14.25">
      <c r="A15" s="13" t="s">
        <v>153</v>
      </c>
      <c r="B15" s="77">
        <v>20</v>
      </c>
      <c r="C15" s="67"/>
      <c r="D15" s="79"/>
      <c r="E15" s="71"/>
      <c r="F15" s="77">
        <v>2</v>
      </c>
      <c r="G15" s="66">
        <v>0</v>
      </c>
      <c r="H15" s="78">
        <v>0</v>
      </c>
      <c r="I15" s="91">
        <v>0</v>
      </c>
      <c r="J15" s="77">
        <v>2</v>
      </c>
      <c r="K15" s="67"/>
      <c r="L15" s="79"/>
      <c r="M15" s="66">
        <v>0</v>
      </c>
      <c r="N15" s="79"/>
      <c r="O15" s="92">
        <v>5</v>
      </c>
      <c r="P15" s="87">
        <f t="shared" si="3"/>
        <v>29</v>
      </c>
      <c r="Q15" s="95">
        <v>29</v>
      </c>
    </row>
    <row r="16" spans="1:17" ht="14.25">
      <c r="A16" s="13" t="s">
        <v>154</v>
      </c>
      <c r="B16" s="77">
        <v>11</v>
      </c>
      <c r="C16" s="67"/>
      <c r="D16" s="79"/>
      <c r="E16" s="67"/>
      <c r="F16" s="77">
        <v>1</v>
      </c>
      <c r="G16" s="66">
        <v>0</v>
      </c>
      <c r="H16" s="78">
        <v>0</v>
      </c>
      <c r="I16" s="91">
        <v>0</v>
      </c>
      <c r="J16" s="77">
        <v>4</v>
      </c>
      <c r="K16" s="67"/>
      <c r="L16" s="79"/>
      <c r="M16" s="66">
        <v>0</v>
      </c>
      <c r="N16" s="79"/>
      <c r="O16" s="92">
        <v>4</v>
      </c>
      <c r="P16" s="87">
        <f t="shared" si="3"/>
        <v>20</v>
      </c>
      <c r="Q16" s="95">
        <v>4</v>
      </c>
    </row>
    <row r="17" spans="1:17" ht="14.25">
      <c r="A17" s="13" t="s">
        <v>155</v>
      </c>
      <c r="B17" s="77">
        <v>14</v>
      </c>
      <c r="C17" s="67"/>
      <c r="D17" s="79"/>
      <c r="E17" s="67"/>
      <c r="F17" s="77">
        <v>0</v>
      </c>
      <c r="G17" s="66">
        <v>0</v>
      </c>
      <c r="H17" s="78">
        <v>0</v>
      </c>
      <c r="I17" s="91">
        <v>0</v>
      </c>
      <c r="J17" s="77">
        <v>1</v>
      </c>
      <c r="K17" s="67"/>
      <c r="L17" s="79"/>
      <c r="M17" s="66">
        <v>0</v>
      </c>
      <c r="N17" s="79">
        <v>12</v>
      </c>
      <c r="O17" s="92">
        <v>7</v>
      </c>
      <c r="P17" s="87">
        <f t="shared" si="3"/>
        <v>34</v>
      </c>
      <c r="Q17" s="95">
        <v>12</v>
      </c>
    </row>
    <row r="18" spans="1:17" ht="14.25">
      <c r="A18" s="13" t="s">
        <v>156</v>
      </c>
      <c r="B18" s="77">
        <v>21</v>
      </c>
      <c r="C18" s="67"/>
      <c r="D18" s="79"/>
      <c r="E18" s="67">
        <v>1</v>
      </c>
      <c r="F18" s="77">
        <v>2</v>
      </c>
      <c r="G18" s="66">
        <v>2</v>
      </c>
      <c r="H18" s="78">
        <v>42</v>
      </c>
      <c r="I18" s="91">
        <v>3</v>
      </c>
      <c r="J18" s="77">
        <v>2</v>
      </c>
      <c r="K18" s="67"/>
      <c r="L18" s="79">
        <v>1</v>
      </c>
      <c r="M18" s="66">
        <v>8</v>
      </c>
      <c r="N18" s="79"/>
      <c r="O18" s="92">
        <v>1</v>
      </c>
      <c r="P18" s="87">
        <f t="shared" si="3"/>
        <v>83</v>
      </c>
      <c r="Q18" s="95">
        <v>0</v>
      </c>
    </row>
    <row r="19" spans="1:17" ht="14.25">
      <c r="A19" s="13" t="s">
        <v>157</v>
      </c>
      <c r="B19" s="77">
        <v>15</v>
      </c>
      <c r="C19" s="67"/>
      <c r="D19" s="79"/>
      <c r="E19" s="67">
        <v>3</v>
      </c>
      <c r="F19" s="77">
        <v>0</v>
      </c>
      <c r="G19" s="66">
        <v>1</v>
      </c>
      <c r="H19" s="78">
        <v>27</v>
      </c>
      <c r="I19" s="91">
        <v>7</v>
      </c>
      <c r="J19" s="77">
        <v>1</v>
      </c>
      <c r="K19" s="67"/>
      <c r="L19" s="79">
        <v>5</v>
      </c>
      <c r="M19" s="66">
        <v>0</v>
      </c>
      <c r="N19" s="79"/>
      <c r="O19" s="92">
        <v>11</v>
      </c>
      <c r="P19" s="87">
        <f t="shared" si="3"/>
        <v>70</v>
      </c>
      <c r="Q19" s="95">
        <v>19</v>
      </c>
    </row>
    <row r="20" spans="1:17" ht="14.25">
      <c r="A20" s="13" t="s">
        <v>158</v>
      </c>
      <c r="B20" s="77">
        <v>15</v>
      </c>
      <c r="C20" s="67"/>
      <c r="D20" s="79"/>
      <c r="E20" s="67">
        <v>9</v>
      </c>
      <c r="F20" s="77">
        <v>0</v>
      </c>
      <c r="G20" s="66">
        <v>0</v>
      </c>
      <c r="H20" s="78">
        <v>47</v>
      </c>
      <c r="I20" s="91">
        <v>0</v>
      </c>
      <c r="J20" s="77">
        <v>5</v>
      </c>
      <c r="K20" s="67"/>
      <c r="L20" s="79"/>
      <c r="M20" s="66">
        <v>1</v>
      </c>
      <c r="N20" s="79"/>
      <c r="O20" s="92">
        <v>13</v>
      </c>
      <c r="P20" s="87">
        <f t="shared" si="3"/>
        <v>90</v>
      </c>
      <c r="Q20" s="95">
        <v>16</v>
      </c>
    </row>
    <row r="21" spans="1:17" ht="14.25">
      <c r="A21" s="13" t="s">
        <v>159</v>
      </c>
      <c r="B21" s="81">
        <v>20</v>
      </c>
      <c r="C21" s="69"/>
      <c r="D21" s="82"/>
      <c r="E21" s="69"/>
      <c r="F21" s="81">
        <v>3</v>
      </c>
      <c r="G21" s="68">
        <v>0</v>
      </c>
      <c r="H21" s="83">
        <v>0</v>
      </c>
      <c r="I21" s="93">
        <v>0</v>
      </c>
      <c r="J21" s="81">
        <v>0</v>
      </c>
      <c r="K21" s="69"/>
      <c r="L21" s="82">
        <v>3</v>
      </c>
      <c r="M21" s="66">
        <v>0</v>
      </c>
      <c r="N21" s="79"/>
      <c r="O21" s="92">
        <v>16</v>
      </c>
      <c r="P21" s="87">
        <f t="shared" si="3"/>
        <v>42</v>
      </c>
      <c r="Q21" s="95">
        <v>20</v>
      </c>
    </row>
    <row r="22" spans="1:17" ht="14.25">
      <c r="A22" s="13" t="s">
        <v>160</v>
      </c>
      <c r="B22" s="77">
        <v>22</v>
      </c>
      <c r="C22" s="70"/>
      <c r="D22" s="80"/>
      <c r="E22" s="70"/>
      <c r="F22" s="77">
        <v>5</v>
      </c>
      <c r="G22" s="66">
        <v>0</v>
      </c>
      <c r="H22" s="78">
        <v>20</v>
      </c>
      <c r="I22" s="91">
        <v>3</v>
      </c>
      <c r="J22" s="77">
        <v>1</v>
      </c>
      <c r="K22" s="70"/>
      <c r="L22" s="80"/>
      <c r="M22" s="66">
        <v>0</v>
      </c>
      <c r="N22" s="80">
        <v>9</v>
      </c>
      <c r="O22" s="92">
        <v>7</v>
      </c>
      <c r="P22" s="87">
        <f t="shared" si="3"/>
        <v>67</v>
      </c>
      <c r="Q22" s="95">
        <v>22</v>
      </c>
    </row>
    <row r="23" spans="1:17" ht="14.25">
      <c r="A23" s="13" t="s">
        <v>161</v>
      </c>
      <c r="B23" s="77">
        <v>9</v>
      </c>
      <c r="C23" s="70"/>
      <c r="D23" s="80">
        <v>6</v>
      </c>
      <c r="E23" s="70">
        <v>2</v>
      </c>
      <c r="F23" s="77">
        <v>0</v>
      </c>
      <c r="G23" s="66">
        <v>2</v>
      </c>
      <c r="H23" s="78">
        <v>8</v>
      </c>
      <c r="I23" s="91">
        <v>0</v>
      </c>
      <c r="J23" s="77">
        <v>2</v>
      </c>
      <c r="K23" s="70"/>
      <c r="L23" s="80"/>
      <c r="M23" s="66">
        <v>5</v>
      </c>
      <c r="N23" s="80"/>
      <c r="O23" s="92">
        <v>10</v>
      </c>
      <c r="P23" s="87">
        <f t="shared" si="3"/>
        <v>44</v>
      </c>
      <c r="Q23" s="95">
        <v>8</v>
      </c>
    </row>
    <row r="24" spans="1:17" ht="14.25">
      <c r="A24" s="13" t="s">
        <v>162</v>
      </c>
      <c r="B24" s="77">
        <v>18</v>
      </c>
      <c r="C24" s="70"/>
      <c r="D24" s="80"/>
      <c r="E24" s="70"/>
      <c r="F24" s="77">
        <v>0</v>
      </c>
      <c r="G24" s="66">
        <v>1</v>
      </c>
      <c r="H24" s="78">
        <v>4</v>
      </c>
      <c r="I24" s="91">
        <v>0</v>
      </c>
      <c r="J24" s="77">
        <v>7</v>
      </c>
      <c r="K24" s="70"/>
      <c r="L24" s="80"/>
      <c r="M24" s="66">
        <v>2</v>
      </c>
      <c r="N24" s="80"/>
      <c r="O24" s="92">
        <v>20</v>
      </c>
      <c r="P24" s="87">
        <f t="shared" si="3"/>
        <v>52</v>
      </c>
      <c r="Q24" s="95">
        <v>0</v>
      </c>
    </row>
    <row r="25" spans="1:17" ht="14.25">
      <c r="A25" s="13" t="s">
        <v>163</v>
      </c>
      <c r="B25" s="77">
        <v>11</v>
      </c>
      <c r="C25" s="70"/>
      <c r="D25" s="80">
        <v>25</v>
      </c>
      <c r="E25" s="70"/>
      <c r="F25" s="77">
        <v>0</v>
      </c>
      <c r="G25" s="66">
        <v>0</v>
      </c>
      <c r="H25" s="78">
        <v>31</v>
      </c>
      <c r="I25" s="91">
        <v>0</v>
      </c>
      <c r="J25" s="77">
        <v>8</v>
      </c>
      <c r="K25" s="70"/>
      <c r="L25" s="80"/>
      <c r="M25" s="66">
        <v>0</v>
      </c>
      <c r="N25" s="80"/>
      <c r="O25" s="92">
        <v>6</v>
      </c>
      <c r="P25" s="87">
        <f t="shared" si="3"/>
        <v>81</v>
      </c>
      <c r="Q25" s="95">
        <v>7</v>
      </c>
    </row>
    <row r="26" spans="1:17" ht="14.25">
      <c r="A26" s="13" t="s">
        <v>164</v>
      </c>
      <c r="B26" s="77">
        <v>30</v>
      </c>
      <c r="C26" s="70"/>
      <c r="D26" s="80"/>
      <c r="E26" s="70"/>
      <c r="F26" s="77">
        <v>0</v>
      </c>
      <c r="G26" s="66">
        <v>0</v>
      </c>
      <c r="H26" s="78">
        <v>0</v>
      </c>
      <c r="I26" s="91">
        <v>4</v>
      </c>
      <c r="J26" s="77">
        <v>1</v>
      </c>
      <c r="K26" s="70"/>
      <c r="L26" s="80"/>
      <c r="M26" s="66">
        <v>0</v>
      </c>
      <c r="N26" s="80"/>
      <c r="O26" s="92">
        <v>23</v>
      </c>
      <c r="P26" s="87">
        <f t="shared" si="3"/>
        <v>58</v>
      </c>
      <c r="Q26" s="95">
        <v>58</v>
      </c>
    </row>
    <row r="27" spans="1:17" ht="14.25">
      <c r="A27" s="13" t="s">
        <v>165</v>
      </c>
      <c r="B27" s="77">
        <v>45</v>
      </c>
      <c r="C27" s="70"/>
      <c r="D27" s="80"/>
      <c r="E27" s="70"/>
      <c r="F27" s="77">
        <v>1</v>
      </c>
      <c r="G27" s="66">
        <v>3</v>
      </c>
      <c r="H27" s="78">
        <v>11</v>
      </c>
      <c r="I27" s="91">
        <v>0</v>
      </c>
      <c r="J27" s="77">
        <v>4</v>
      </c>
      <c r="K27" s="70"/>
      <c r="L27" s="80"/>
      <c r="M27" s="66">
        <v>0</v>
      </c>
      <c r="N27" s="80"/>
      <c r="O27" s="92">
        <v>4</v>
      </c>
      <c r="P27" s="87">
        <f t="shared" si="3"/>
        <v>68</v>
      </c>
      <c r="Q27" s="95">
        <v>49</v>
      </c>
    </row>
    <row r="28" spans="1:17" ht="14.25">
      <c r="A28" s="13" t="s">
        <v>166</v>
      </c>
      <c r="B28" s="77">
        <v>0</v>
      </c>
      <c r="C28" s="70"/>
      <c r="D28" s="80"/>
      <c r="E28" s="70">
        <v>1</v>
      </c>
      <c r="F28" s="77">
        <v>0</v>
      </c>
      <c r="G28" s="66">
        <v>0</v>
      </c>
      <c r="H28" s="78">
        <v>0</v>
      </c>
      <c r="I28" s="70">
        <v>7</v>
      </c>
      <c r="J28" s="77">
        <v>0</v>
      </c>
      <c r="K28" s="70"/>
      <c r="L28" s="80"/>
      <c r="M28" s="66">
        <v>0</v>
      </c>
      <c r="N28" s="80"/>
      <c r="O28" s="92">
        <v>0</v>
      </c>
      <c r="P28" s="87">
        <f t="shared" si="3"/>
        <v>8</v>
      </c>
      <c r="Q28" s="95"/>
    </row>
    <row r="29" spans="1:17" ht="14.25">
      <c r="A29" s="13" t="s">
        <v>37</v>
      </c>
      <c r="B29" s="77">
        <v>0</v>
      </c>
      <c r="C29" s="70"/>
      <c r="D29" s="80"/>
      <c r="E29" s="70"/>
      <c r="F29" s="77">
        <v>0</v>
      </c>
      <c r="G29" s="70">
        <v>27</v>
      </c>
      <c r="H29" s="78">
        <v>2</v>
      </c>
      <c r="I29" s="70"/>
      <c r="J29" s="77">
        <v>0</v>
      </c>
      <c r="K29" s="70"/>
      <c r="L29" s="80"/>
      <c r="M29" s="66">
        <v>0</v>
      </c>
      <c r="N29" s="80"/>
      <c r="O29" s="92">
        <v>0</v>
      </c>
      <c r="P29" s="87">
        <f t="shared" si="3"/>
        <v>29</v>
      </c>
      <c r="Q29" s="95"/>
    </row>
    <row r="30" spans="1:17" ht="14.25">
      <c r="A30" s="13" t="s">
        <v>167</v>
      </c>
      <c r="B30" s="77">
        <v>7</v>
      </c>
      <c r="C30" s="70"/>
      <c r="D30" s="80"/>
      <c r="E30" s="70"/>
      <c r="F30" s="77">
        <v>0</v>
      </c>
      <c r="G30" s="70"/>
      <c r="H30" s="78">
        <v>0</v>
      </c>
      <c r="I30" s="70"/>
      <c r="J30" s="77">
        <v>0</v>
      </c>
      <c r="K30" s="70"/>
      <c r="L30" s="80"/>
      <c r="M30" s="66">
        <v>0</v>
      </c>
      <c r="N30" s="80"/>
      <c r="O30" s="92">
        <v>0</v>
      </c>
      <c r="P30" s="87">
        <f t="shared" si="3"/>
        <v>7</v>
      </c>
      <c r="Q30" s="95"/>
    </row>
    <row r="31" spans="1:17" ht="14.25">
      <c r="A31" s="13" t="s">
        <v>168</v>
      </c>
      <c r="B31" s="77">
        <v>0</v>
      </c>
      <c r="C31" s="70"/>
      <c r="D31" s="80"/>
      <c r="E31" s="70"/>
      <c r="F31" s="77">
        <v>0</v>
      </c>
      <c r="G31" s="70"/>
      <c r="H31" s="78">
        <v>0</v>
      </c>
      <c r="I31" s="70"/>
      <c r="J31" s="77">
        <v>0</v>
      </c>
      <c r="K31" s="70">
        <v>139</v>
      </c>
      <c r="L31" s="80"/>
      <c r="M31" s="66">
        <v>0</v>
      </c>
      <c r="N31" s="80"/>
      <c r="O31" s="92">
        <v>0</v>
      </c>
      <c r="P31" s="87">
        <f t="shared" si="3"/>
        <v>139</v>
      </c>
      <c r="Q31" s="95"/>
    </row>
    <row r="32" spans="1:17" ht="14.25">
      <c r="A32" s="13" t="s">
        <v>169</v>
      </c>
      <c r="B32" s="77">
        <v>0</v>
      </c>
      <c r="C32" s="70"/>
      <c r="D32" s="80"/>
      <c r="E32" s="70"/>
      <c r="F32" s="77">
        <v>0</v>
      </c>
      <c r="G32" s="70"/>
      <c r="H32" s="78">
        <v>0</v>
      </c>
      <c r="I32" s="70"/>
      <c r="J32" s="77">
        <v>0</v>
      </c>
      <c r="K32" s="70"/>
      <c r="L32" s="80"/>
      <c r="M32" s="66">
        <v>0</v>
      </c>
      <c r="N32" s="80"/>
      <c r="O32" s="92">
        <v>0</v>
      </c>
      <c r="P32" s="87">
        <f t="shared" si="3"/>
        <v>0</v>
      </c>
      <c r="Q32" s="95"/>
    </row>
  </sheetData>
  <sheetProtection/>
  <mergeCells count="3">
    <mergeCell ref="A1:P1"/>
    <mergeCell ref="A2:P2"/>
    <mergeCell ref="Q3:Q4"/>
  </mergeCells>
  <hyperlinks>
    <hyperlink ref="A6" r:id="rId1" tooltip="https://baike.so.com/doc/24058529-24642123.html" display="竞秀区"/>
    <hyperlink ref="A7" r:id="rId2" tooltip="https://baike.so.com/doc/24056637-24639730.html" display="莲池区"/>
    <hyperlink ref="A8" r:id="rId3" tooltip="https://baike.so.com/doc/5683106-5895785.html" display="满城区"/>
    <hyperlink ref="A9" r:id="rId4" tooltip="https://baike.so.com/doc/5353425-5588888.html" display="清苑区"/>
    <hyperlink ref="A10" r:id="rId5" tooltip="https://baike.so.com/doc/5683409-5896088.html" display="徐水区"/>
    <hyperlink ref="A12" r:id="rId6" tooltip="https://baike.so.com/doc/1539234-1627245.html" display="涞水县"/>
    <hyperlink ref="A13" r:id="rId7" tooltip="https://baike.so.com/doc/5629473-5842094.html" display="阜平县"/>
    <hyperlink ref="A14" r:id="rId8" tooltip="https://baike.so.com/doc/5683096-5895775.html" display="定兴县"/>
    <hyperlink ref="A15" r:id="rId9" tooltip="https://baike.so.com/doc/1526019-1613319.html" display="唐县"/>
    <hyperlink ref="A16" r:id="rId10" tooltip="https://baike.so.com/doc/5683098-5895777.html" display="高阳县"/>
    <hyperlink ref="A17" r:id="rId11" tooltip="https://baike.so.com/doc/5683102-5895781.html" display="涞源县"/>
    <hyperlink ref="A18" r:id="rId12" tooltip="https://baike.so.com/doc/5683271-5895950.html" display="望都县"/>
    <hyperlink ref="A19" r:id="rId13" tooltip="https://baike.so.com/doc/5340067-5575510.html" display="易县"/>
    <hyperlink ref="A20" r:id="rId14" tooltip="https://baike.so.com/doc/5683111-5895790.html" display="曲阳县"/>
    <hyperlink ref="A21" r:id="rId15" tooltip="https://baike.so.com/doc/5451359-5689731.html" display="蠡县"/>
    <hyperlink ref="A22" r:id="rId16" tooltip="https://baike.so.com/doc/5651512-5864159.html" display="顺平县"/>
    <hyperlink ref="A23" r:id="rId17" tooltip="https://baike.so.com/doc/5683094-5895773.html" display="博野县"/>
    <hyperlink ref="A24" r:id="rId18" tooltip="https://baike.so.com/doc/24056797-24639928.html" display="涿州市"/>
    <hyperlink ref="A25" r:id="rId19" tooltip="https://baike.so.com/doc/5570697-5785909.html" display="安国市"/>
    <hyperlink ref="A26" r:id="rId20" tooltip="https://baike.so.com/doc/602429-637768.html" display="高碑店市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6:T35"/>
  <sheetViews>
    <sheetView zoomScaleSheetLayoutView="100" workbookViewId="0" topLeftCell="A3">
      <selection activeCell="H19" sqref="H19"/>
    </sheetView>
  </sheetViews>
  <sheetFormatPr defaultColWidth="9.00390625" defaultRowHeight="13.5"/>
  <cols>
    <col min="1" max="16384" width="10.00390625" style="0" customWidth="1"/>
  </cols>
  <sheetData>
    <row r="6" spans="3:19" ht="27">
      <c r="C6" s="57" t="s">
        <v>130</v>
      </c>
      <c r="D6" s="57" t="s">
        <v>29</v>
      </c>
      <c r="E6" s="57" t="s">
        <v>131</v>
      </c>
      <c r="F6" s="57" t="s">
        <v>132</v>
      </c>
      <c r="G6" s="57" t="s">
        <v>133</v>
      </c>
      <c r="H6" s="57" t="s">
        <v>134</v>
      </c>
      <c r="I6" s="57" t="s">
        <v>135</v>
      </c>
      <c r="M6" s="57" t="s">
        <v>130</v>
      </c>
      <c r="N6" s="57" t="s">
        <v>29</v>
      </c>
      <c r="O6" s="57" t="s">
        <v>131</v>
      </c>
      <c r="P6" s="57" t="s">
        <v>132</v>
      </c>
      <c r="Q6" s="57" t="s">
        <v>133</v>
      </c>
      <c r="R6" s="57" t="s">
        <v>134</v>
      </c>
      <c r="S6" s="57" t="s">
        <v>135</v>
      </c>
    </row>
    <row r="7" spans="3:19" ht="27">
      <c r="C7" s="60" t="s">
        <v>144</v>
      </c>
      <c r="D7" s="61">
        <f aca="true" t="shared" si="0" ref="D7:I7">SUM(D8:D13)</f>
        <v>213</v>
      </c>
      <c r="E7" s="61">
        <f t="shared" si="0"/>
        <v>13</v>
      </c>
      <c r="F7" s="61">
        <f t="shared" si="0"/>
        <v>21</v>
      </c>
      <c r="G7" s="61">
        <f t="shared" si="0"/>
        <v>2</v>
      </c>
      <c r="H7" s="61">
        <f t="shared" si="0"/>
        <v>6</v>
      </c>
      <c r="I7" s="61">
        <f t="shared" si="0"/>
        <v>16</v>
      </c>
      <c r="J7">
        <f>SUM(D7:I7)</f>
        <v>271</v>
      </c>
      <c r="M7" s="60" t="s">
        <v>143</v>
      </c>
      <c r="N7" s="57">
        <v>331</v>
      </c>
      <c r="O7" s="57">
        <v>10</v>
      </c>
      <c r="P7" s="57"/>
      <c r="Q7" s="57"/>
      <c r="R7" s="57"/>
      <c r="S7" s="57">
        <v>11</v>
      </c>
    </row>
    <row r="8" spans="3:20" ht="13.5">
      <c r="C8" s="62" t="s">
        <v>145</v>
      </c>
      <c r="D8" s="63">
        <v>39</v>
      </c>
      <c r="E8" s="63">
        <v>7</v>
      </c>
      <c r="F8" s="63">
        <v>20</v>
      </c>
      <c r="G8" s="63"/>
      <c r="H8" s="63">
        <v>0</v>
      </c>
      <c r="I8" s="63">
        <v>0</v>
      </c>
      <c r="J8">
        <f aca="true" t="shared" si="1" ref="J8:J13">SUM(D8:I8)</f>
        <v>66</v>
      </c>
      <c r="M8" s="60" t="s">
        <v>144</v>
      </c>
      <c r="N8" s="61">
        <f aca="true" t="shared" si="2" ref="N8:S8">SUM(N9:N35)</f>
        <v>534</v>
      </c>
      <c r="O8" s="61">
        <f t="shared" si="2"/>
        <v>21</v>
      </c>
      <c r="P8" s="61">
        <f t="shared" si="2"/>
        <v>21</v>
      </c>
      <c r="Q8" s="61">
        <f t="shared" si="2"/>
        <v>16</v>
      </c>
      <c r="R8" s="61">
        <f t="shared" si="2"/>
        <v>40</v>
      </c>
      <c r="S8" s="61">
        <f t="shared" si="2"/>
        <v>64</v>
      </c>
      <c r="T8">
        <f>SUM(N8:S8)</f>
        <v>696</v>
      </c>
    </row>
    <row r="9" spans="3:20" ht="13.5">
      <c r="C9" s="62" t="s">
        <v>146</v>
      </c>
      <c r="D9" s="63">
        <v>75</v>
      </c>
      <c r="E9" s="63">
        <v>6</v>
      </c>
      <c r="F9" s="63">
        <v>1</v>
      </c>
      <c r="G9" s="63"/>
      <c r="H9" s="63">
        <v>1</v>
      </c>
      <c r="I9" s="63">
        <v>1</v>
      </c>
      <c r="J9">
        <f t="shared" si="1"/>
        <v>84</v>
      </c>
      <c r="M9" s="62" t="s">
        <v>145</v>
      </c>
      <c r="N9" s="63">
        <v>39</v>
      </c>
      <c r="O9" s="63">
        <v>7</v>
      </c>
      <c r="P9" s="63">
        <v>20</v>
      </c>
      <c r="Q9" s="63"/>
      <c r="R9" s="63">
        <v>0</v>
      </c>
      <c r="S9" s="63">
        <v>0</v>
      </c>
      <c r="T9">
        <f aca="true" t="shared" si="3" ref="T9:T35">SUM(N9:S9)</f>
        <v>66</v>
      </c>
    </row>
    <row r="10" spans="3:20" ht="13.5">
      <c r="C10" s="62" t="s">
        <v>13</v>
      </c>
      <c r="D10" s="63">
        <v>22</v>
      </c>
      <c r="E10" s="63"/>
      <c r="F10" s="63"/>
      <c r="G10" s="63"/>
      <c r="H10" s="63">
        <v>1</v>
      </c>
      <c r="I10" s="63">
        <v>5</v>
      </c>
      <c r="J10">
        <f t="shared" si="1"/>
        <v>28</v>
      </c>
      <c r="M10" s="62" t="s">
        <v>146</v>
      </c>
      <c r="N10" s="63">
        <v>75</v>
      </c>
      <c r="O10" s="63">
        <v>6</v>
      </c>
      <c r="P10" s="63">
        <v>1</v>
      </c>
      <c r="Q10" s="63"/>
      <c r="R10" s="63">
        <v>1</v>
      </c>
      <c r="S10" s="63">
        <v>1</v>
      </c>
      <c r="T10">
        <f t="shared" si="3"/>
        <v>84</v>
      </c>
    </row>
    <row r="11" spans="3:20" ht="14.25">
      <c r="C11" s="62" t="s">
        <v>147</v>
      </c>
      <c r="D11" s="63">
        <v>17</v>
      </c>
      <c r="E11" s="64"/>
      <c r="F11" s="64"/>
      <c r="G11" s="64"/>
      <c r="H11" s="63">
        <v>0</v>
      </c>
      <c r="I11" s="63">
        <v>2</v>
      </c>
      <c r="J11">
        <f t="shared" si="1"/>
        <v>19</v>
      </c>
      <c r="M11" s="62" t="s">
        <v>13</v>
      </c>
      <c r="N11" s="63">
        <v>22</v>
      </c>
      <c r="O11" s="63"/>
      <c r="P11" s="63"/>
      <c r="Q11" s="63"/>
      <c r="R11" s="63">
        <v>1</v>
      </c>
      <c r="S11" s="63">
        <v>5</v>
      </c>
      <c r="T11">
        <f t="shared" si="3"/>
        <v>28</v>
      </c>
    </row>
    <row r="12" spans="3:20" ht="14.25">
      <c r="C12" s="62" t="s">
        <v>148</v>
      </c>
      <c r="D12" s="63">
        <v>22</v>
      </c>
      <c r="E12" s="64"/>
      <c r="F12" s="64"/>
      <c r="G12" s="64">
        <v>2</v>
      </c>
      <c r="H12" s="63">
        <v>1</v>
      </c>
      <c r="I12" s="63">
        <v>8</v>
      </c>
      <c r="J12">
        <f t="shared" si="1"/>
        <v>33</v>
      </c>
      <c r="M12" s="62" t="s">
        <v>147</v>
      </c>
      <c r="N12" s="63">
        <v>17</v>
      </c>
      <c r="O12" s="64"/>
      <c r="P12" s="64"/>
      <c r="Q12" s="64"/>
      <c r="R12" s="63">
        <v>0</v>
      </c>
      <c r="S12" s="63">
        <v>2</v>
      </c>
      <c r="T12">
        <f t="shared" si="3"/>
        <v>19</v>
      </c>
    </row>
    <row r="13" spans="3:20" ht="14.25">
      <c r="C13" s="62" t="s">
        <v>149</v>
      </c>
      <c r="D13" s="63">
        <v>38</v>
      </c>
      <c r="E13" s="65"/>
      <c r="F13" s="65"/>
      <c r="G13" s="65"/>
      <c r="H13" s="63">
        <v>3</v>
      </c>
      <c r="I13" s="63">
        <v>0</v>
      </c>
      <c r="J13">
        <f t="shared" si="1"/>
        <v>41</v>
      </c>
      <c r="M13" s="62" t="s">
        <v>148</v>
      </c>
      <c r="N13" s="63">
        <v>22</v>
      </c>
      <c r="O13" s="64"/>
      <c r="P13" s="64"/>
      <c r="Q13" s="64">
        <v>2</v>
      </c>
      <c r="R13" s="63">
        <v>1</v>
      </c>
      <c r="S13" s="63">
        <v>8</v>
      </c>
      <c r="T13">
        <f t="shared" si="3"/>
        <v>33</v>
      </c>
    </row>
    <row r="14" spans="13:20" ht="13.5">
      <c r="M14" s="62" t="s">
        <v>149</v>
      </c>
      <c r="N14" s="63">
        <v>38</v>
      </c>
      <c r="O14" s="65"/>
      <c r="P14" s="65"/>
      <c r="Q14" s="65"/>
      <c r="R14" s="63">
        <v>3</v>
      </c>
      <c r="S14" s="63">
        <v>0</v>
      </c>
      <c r="T14">
        <f t="shared" si="3"/>
        <v>41</v>
      </c>
    </row>
    <row r="15" spans="13:20" ht="14.25">
      <c r="M15" s="13" t="s">
        <v>150</v>
      </c>
      <c r="N15" s="66">
        <v>21</v>
      </c>
      <c r="O15" s="67"/>
      <c r="P15" s="67"/>
      <c r="Q15" s="67">
        <v>1</v>
      </c>
      <c r="R15" s="66">
        <v>5</v>
      </c>
      <c r="S15" s="66">
        <v>0</v>
      </c>
      <c r="T15">
        <f t="shared" si="3"/>
        <v>27</v>
      </c>
    </row>
    <row r="16" spans="13:20" ht="14.25">
      <c r="M16" s="13" t="s">
        <v>151</v>
      </c>
      <c r="N16" s="66">
        <v>4</v>
      </c>
      <c r="O16" s="67"/>
      <c r="P16" s="67"/>
      <c r="Q16" s="67"/>
      <c r="R16" s="66">
        <v>0</v>
      </c>
      <c r="S16" s="66">
        <v>0</v>
      </c>
      <c r="T16">
        <f t="shared" si="3"/>
        <v>4</v>
      </c>
    </row>
    <row r="17" spans="13:20" ht="14.25">
      <c r="M17" s="13" t="s">
        <v>152</v>
      </c>
      <c r="N17" s="66">
        <v>39</v>
      </c>
      <c r="O17" s="67">
        <v>8</v>
      </c>
      <c r="P17" s="67"/>
      <c r="Q17" s="67"/>
      <c r="R17" s="66">
        <v>15</v>
      </c>
      <c r="S17" s="66">
        <v>6</v>
      </c>
      <c r="T17">
        <f t="shared" si="3"/>
        <v>68</v>
      </c>
    </row>
    <row r="18" spans="13:20" ht="14.25">
      <c r="M18" s="13" t="s">
        <v>153</v>
      </c>
      <c r="N18" s="66">
        <v>22</v>
      </c>
      <c r="O18" s="67"/>
      <c r="P18" s="67"/>
      <c r="Q18" s="71"/>
      <c r="R18" s="66">
        <v>2</v>
      </c>
      <c r="S18" s="66">
        <v>0</v>
      </c>
      <c r="T18">
        <f t="shared" si="3"/>
        <v>24</v>
      </c>
    </row>
    <row r="19" spans="13:20" ht="14.25">
      <c r="M19" s="13" t="s">
        <v>154</v>
      </c>
      <c r="N19" s="66">
        <v>12</v>
      </c>
      <c r="O19" s="67"/>
      <c r="P19" s="67"/>
      <c r="Q19" s="67"/>
      <c r="R19" s="66">
        <v>1</v>
      </c>
      <c r="S19" s="66">
        <v>1</v>
      </c>
      <c r="T19">
        <f t="shared" si="3"/>
        <v>14</v>
      </c>
    </row>
    <row r="20" spans="13:20" ht="14.25">
      <c r="M20" s="13" t="s">
        <v>155</v>
      </c>
      <c r="N20" s="66">
        <v>14</v>
      </c>
      <c r="O20" s="67"/>
      <c r="P20" s="67"/>
      <c r="Q20" s="67"/>
      <c r="R20" s="66">
        <v>0</v>
      </c>
      <c r="S20" s="66">
        <v>0</v>
      </c>
      <c r="T20">
        <f t="shared" si="3"/>
        <v>14</v>
      </c>
    </row>
    <row r="21" spans="13:20" ht="14.25">
      <c r="M21" s="13" t="s">
        <v>156</v>
      </c>
      <c r="N21" s="66">
        <v>15</v>
      </c>
      <c r="O21" s="67"/>
      <c r="P21" s="67"/>
      <c r="Q21" s="67">
        <v>1</v>
      </c>
      <c r="R21" s="66">
        <v>2</v>
      </c>
      <c r="S21" s="66">
        <v>0</v>
      </c>
      <c r="T21">
        <f t="shared" si="3"/>
        <v>18</v>
      </c>
    </row>
    <row r="22" spans="13:20" ht="14.25">
      <c r="M22" s="13" t="s">
        <v>157</v>
      </c>
      <c r="N22" s="66">
        <v>15</v>
      </c>
      <c r="O22" s="67"/>
      <c r="P22" s="67"/>
      <c r="Q22" s="67"/>
      <c r="R22" s="66">
        <v>0</v>
      </c>
      <c r="S22" s="66">
        <v>1</v>
      </c>
      <c r="T22">
        <f t="shared" si="3"/>
        <v>16</v>
      </c>
    </row>
    <row r="23" spans="13:20" ht="14.25">
      <c r="M23" s="13" t="s">
        <v>158</v>
      </c>
      <c r="N23" s="66">
        <v>15</v>
      </c>
      <c r="O23" s="67"/>
      <c r="P23" s="67"/>
      <c r="Q23" s="67">
        <v>9</v>
      </c>
      <c r="R23" s="66">
        <v>0</v>
      </c>
      <c r="S23" s="66">
        <v>0</v>
      </c>
      <c r="T23">
        <f t="shared" si="3"/>
        <v>24</v>
      </c>
    </row>
    <row r="24" spans="13:20" ht="14.25">
      <c r="M24" s="13" t="s">
        <v>159</v>
      </c>
      <c r="N24" s="68">
        <v>20</v>
      </c>
      <c r="O24" s="69"/>
      <c r="P24" s="69"/>
      <c r="Q24" s="69"/>
      <c r="R24" s="68">
        <v>3</v>
      </c>
      <c r="S24" s="68">
        <v>1</v>
      </c>
      <c r="T24">
        <f t="shared" si="3"/>
        <v>24</v>
      </c>
    </row>
    <row r="25" spans="13:20" ht="13.5">
      <c r="M25" s="13" t="s">
        <v>160</v>
      </c>
      <c r="N25" s="66">
        <v>22</v>
      </c>
      <c r="O25" s="70"/>
      <c r="P25" s="70"/>
      <c r="Q25" s="70"/>
      <c r="R25" s="66">
        <v>5</v>
      </c>
      <c r="S25" s="66">
        <v>0</v>
      </c>
      <c r="T25">
        <f t="shared" si="3"/>
        <v>27</v>
      </c>
    </row>
    <row r="26" spans="13:20" ht="13.5">
      <c r="M26" s="13" t="s">
        <v>161</v>
      </c>
      <c r="N26" s="66">
        <v>9</v>
      </c>
      <c r="O26" s="70"/>
      <c r="P26" s="70"/>
      <c r="Q26" s="70">
        <v>2</v>
      </c>
      <c r="R26" s="66">
        <v>0</v>
      </c>
      <c r="S26" s="66">
        <v>2</v>
      </c>
      <c r="T26">
        <f t="shared" si="3"/>
        <v>13</v>
      </c>
    </row>
    <row r="27" spans="13:20" ht="13.5">
      <c r="M27" s="13" t="s">
        <v>162</v>
      </c>
      <c r="N27" s="66">
        <v>18</v>
      </c>
      <c r="O27" s="70"/>
      <c r="P27" s="70"/>
      <c r="Q27" s="70"/>
      <c r="R27" s="66">
        <v>0</v>
      </c>
      <c r="S27" s="66">
        <v>1</v>
      </c>
      <c r="T27">
        <f t="shared" si="3"/>
        <v>19</v>
      </c>
    </row>
    <row r="28" spans="13:20" ht="13.5">
      <c r="M28" s="13" t="s">
        <v>163</v>
      </c>
      <c r="N28" s="66">
        <v>12</v>
      </c>
      <c r="O28" s="70"/>
      <c r="P28" s="70"/>
      <c r="Q28" s="70"/>
      <c r="R28" s="66">
        <v>0</v>
      </c>
      <c r="S28" s="66">
        <v>0</v>
      </c>
      <c r="T28">
        <f t="shared" si="3"/>
        <v>12</v>
      </c>
    </row>
    <row r="29" spans="13:20" ht="13.5">
      <c r="M29" s="13" t="s">
        <v>164</v>
      </c>
      <c r="N29" s="66">
        <v>31</v>
      </c>
      <c r="O29" s="70"/>
      <c r="P29" s="70"/>
      <c r="Q29" s="70"/>
      <c r="R29" s="66">
        <v>0</v>
      </c>
      <c r="S29" s="66">
        <v>2</v>
      </c>
      <c r="T29">
        <f t="shared" si="3"/>
        <v>33</v>
      </c>
    </row>
    <row r="30" spans="13:20" ht="13.5">
      <c r="M30" s="13" t="s">
        <v>165</v>
      </c>
      <c r="N30" s="66">
        <v>45</v>
      </c>
      <c r="O30" s="70"/>
      <c r="P30" s="70"/>
      <c r="Q30" s="70"/>
      <c r="R30" s="66">
        <v>1</v>
      </c>
      <c r="S30" s="66">
        <v>3</v>
      </c>
      <c r="T30">
        <f t="shared" si="3"/>
        <v>49</v>
      </c>
    </row>
    <row r="31" spans="13:20" ht="13.5">
      <c r="M31" s="13" t="s">
        <v>166</v>
      </c>
      <c r="N31" s="66">
        <v>0</v>
      </c>
      <c r="O31" s="70"/>
      <c r="P31" s="70"/>
      <c r="Q31" s="70">
        <v>1</v>
      </c>
      <c r="R31" s="66">
        <v>0</v>
      </c>
      <c r="S31" s="66">
        <v>0</v>
      </c>
      <c r="T31">
        <f t="shared" si="3"/>
        <v>1</v>
      </c>
    </row>
    <row r="32" spans="13:20" ht="13.5">
      <c r="M32" s="13" t="s">
        <v>37</v>
      </c>
      <c r="N32" s="66">
        <v>0</v>
      </c>
      <c r="O32" s="70"/>
      <c r="P32" s="70"/>
      <c r="Q32" s="70"/>
      <c r="R32" s="66">
        <v>0</v>
      </c>
      <c r="S32" s="70">
        <v>31</v>
      </c>
      <c r="T32">
        <f t="shared" si="3"/>
        <v>31</v>
      </c>
    </row>
    <row r="33" spans="13:20" ht="13.5">
      <c r="M33" s="13" t="s">
        <v>167</v>
      </c>
      <c r="N33" s="66">
        <v>7</v>
      </c>
      <c r="O33" s="70"/>
      <c r="P33" s="70"/>
      <c r="Q33" s="70"/>
      <c r="R33" s="66">
        <v>0</v>
      </c>
      <c r="S33" s="70"/>
      <c r="T33">
        <f t="shared" si="3"/>
        <v>7</v>
      </c>
    </row>
    <row r="34" spans="13:20" ht="13.5">
      <c r="M34" s="13" t="s">
        <v>168</v>
      </c>
      <c r="N34" s="66">
        <v>0</v>
      </c>
      <c r="O34" s="70"/>
      <c r="P34" s="70"/>
      <c r="Q34" s="70"/>
      <c r="R34" s="66">
        <v>0</v>
      </c>
      <c r="S34" s="70"/>
      <c r="T34">
        <f t="shared" si="3"/>
        <v>0</v>
      </c>
    </row>
    <row r="35" spans="13:20" ht="13.5">
      <c r="M35" s="13" t="s">
        <v>169</v>
      </c>
      <c r="N35" s="66">
        <v>0</v>
      </c>
      <c r="O35" s="70"/>
      <c r="P35" s="70"/>
      <c r="Q35" s="70"/>
      <c r="R35" s="66">
        <v>0</v>
      </c>
      <c r="S35" s="70"/>
      <c r="T35">
        <f t="shared" si="3"/>
        <v>0</v>
      </c>
    </row>
  </sheetData>
  <sheetProtection/>
  <hyperlinks>
    <hyperlink ref="C8" r:id="rId1" tooltip="https://baike.so.com/doc/24058529-24642123.html" display="竞秀区"/>
    <hyperlink ref="C9" r:id="rId2" tooltip="https://baike.so.com/doc/24056637-24639730.html" display="莲池区"/>
    <hyperlink ref="C10" r:id="rId3" tooltip="https://baike.so.com/doc/5683106-5895785.html" display="满城区"/>
    <hyperlink ref="C11" r:id="rId4" tooltip="https://baike.so.com/doc/5353425-5588888.html" display="清苑区"/>
    <hyperlink ref="C12" r:id="rId5" tooltip="https://baike.so.com/doc/5683409-5896088.html" display="徐水区"/>
    <hyperlink ref="M9" r:id="rId6" tooltip="https://baike.so.com/doc/24058529-24642123.html" display="竞秀区"/>
    <hyperlink ref="M10" r:id="rId7" tooltip="https://baike.so.com/doc/24056637-24639730.html" display="莲池区"/>
    <hyperlink ref="M11" r:id="rId8" tooltip="https://baike.so.com/doc/5683106-5895785.html" display="满城区"/>
    <hyperlink ref="M12" r:id="rId9" tooltip="https://baike.so.com/doc/5353425-5588888.html" display="清苑区"/>
    <hyperlink ref="M13" r:id="rId10" tooltip="https://baike.so.com/doc/5683409-5896088.html" display="徐水区"/>
    <hyperlink ref="M15" r:id="rId11" tooltip="https://baike.so.com/doc/1539234-1627245.html" display="涞水县"/>
    <hyperlink ref="M16" r:id="rId12" tooltip="https://baike.so.com/doc/5629473-5842094.html" display="阜平县"/>
    <hyperlink ref="M17" r:id="rId13" tooltip="https://baike.so.com/doc/5683096-5895775.html" display="定兴县"/>
    <hyperlink ref="M18" r:id="rId14" tooltip="https://baike.so.com/doc/1526019-1613319.html" display="唐县"/>
    <hyperlink ref="M19" r:id="rId15" tooltip="https://baike.so.com/doc/5683098-5895777.html" display="高阳县"/>
    <hyperlink ref="M20" r:id="rId16" tooltip="https://baike.so.com/doc/5683102-5895781.html" display="涞源县"/>
    <hyperlink ref="M21" r:id="rId17" tooltip="https://baike.so.com/doc/5683271-5895950.html" display="望都县"/>
    <hyperlink ref="M22" r:id="rId18" tooltip="https://baike.so.com/doc/5340067-5575510.html" display="易县"/>
    <hyperlink ref="M23" r:id="rId19" tooltip="https://baike.so.com/doc/5683111-5895790.html" display="曲阳县"/>
    <hyperlink ref="M24" r:id="rId20" tooltip="https://baike.so.com/doc/5451359-5689731.html" display="蠡县"/>
    <hyperlink ref="M25" r:id="rId21" tooltip="https://baike.so.com/doc/5651512-5864159.html" display="顺平县"/>
    <hyperlink ref="M26" r:id="rId22" tooltip="https://baike.so.com/doc/5683094-5895773.html" display="博野县"/>
    <hyperlink ref="M27" r:id="rId23" tooltip="https://baike.so.com/doc/24056797-24639928.html" display="涿州市"/>
    <hyperlink ref="M28" r:id="rId24" tooltip="https://baike.so.com/doc/5570697-5785909.html" display="安国市"/>
    <hyperlink ref="M29" r:id="rId25" tooltip="https://baike.so.com/doc/602429-637768.html" display="高碑店市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O8" sqref="A2:O8"/>
    </sheetView>
  </sheetViews>
  <sheetFormatPr defaultColWidth="9.00390625" defaultRowHeight="13.5"/>
  <cols>
    <col min="1" max="16384" width="10.00390625" style="0" customWidth="1"/>
  </cols>
  <sheetData>
    <row r="1" spans="2:15" ht="40.5">
      <c r="B1" s="57" t="s">
        <v>29</v>
      </c>
      <c r="C1" s="57" t="s">
        <v>131</v>
      </c>
      <c r="D1" s="57" t="s">
        <v>132</v>
      </c>
      <c r="E1" s="57" t="s">
        <v>133</v>
      </c>
      <c r="F1" s="57" t="s">
        <v>134</v>
      </c>
      <c r="G1" s="57" t="s">
        <v>135</v>
      </c>
      <c r="H1" s="57" t="s">
        <v>136</v>
      </c>
      <c r="I1" s="57" t="s">
        <v>137</v>
      </c>
      <c r="J1" s="57" t="s">
        <v>138</v>
      </c>
      <c r="K1" s="57" t="s">
        <v>139</v>
      </c>
      <c r="L1" s="57" t="s">
        <v>140</v>
      </c>
      <c r="M1" s="12" t="s">
        <v>141</v>
      </c>
      <c r="N1" s="12" t="s">
        <v>17</v>
      </c>
      <c r="O1" s="10" t="s">
        <v>90</v>
      </c>
    </row>
    <row r="2" spans="2:15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</row>
    <row r="3" spans="1:11" ht="13.5">
      <c r="A3" t="s">
        <v>170</v>
      </c>
      <c r="B3" t="s">
        <v>171</v>
      </c>
      <c r="C3" t="s">
        <v>171</v>
      </c>
      <c r="D3" t="s">
        <v>171</v>
      </c>
      <c r="K3" t="s">
        <v>172</v>
      </c>
    </row>
    <row r="4" spans="2:14" ht="13.5">
      <c r="B4" t="s">
        <v>173</v>
      </c>
      <c r="J4" t="s">
        <v>173</v>
      </c>
      <c r="N4" t="s">
        <v>174</v>
      </c>
    </row>
    <row r="5" ht="13.5">
      <c r="B5" t="s">
        <v>175</v>
      </c>
    </row>
    <row r="6" ht="13.5">
      <c r="A6" t="s">
        <v>176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5"/>
  <sheetViews>
    <sheetView zoomScale="130" zoomScaleNormal="130" zoomScaleSheetLayoutView="100" workbookViewId="0" topLeftCell="A1">
      <selection activeCell="O26" sqref="O26"/>
    </sheetView>
  </sheetViews>
  <sheetFormatPr defaultColWidth="9.00390625" defaultRowHeight="13.5"/>
  <cols>
    <col min="1" max="1" width="10.00390625" style="6" customWidth="1"/>
    <col min="2" max="3" width="10.375" style="0" customWidth="1"/>
    <col min="4" max="11" width="9.00390625" style="0" customWidth="1"/>
    <col min="12" max="12" width="10.00390625" style="7" customWidth="1"/>
    <col min="13" max="16" width="10.00390625" style="0" customWidth="1"/>
    <col min="17" max="17" width="9.375" style="0" customWidth="1"/>
    <col min="18" max="18" width="10.00390625" style="0" customWidth="1"/>
    <col min="19" max="19" width="13.375" style="0" customWidth="1"/>
    <col min="20" max="16384" width="10.00390625" style="0" customWidth="1"/>
  </cols>
  <sheetData>
    <row r="1" spans="1:17" ht="13.5">
      <c r="A1" s="8" t="s">
        <v>130</v>
      </c>
      <c r="B1" s="9" t="s">
        <v>29</v>
      </c>
      <c r="C1" s="10"/>
      <c r="D1" s="9" t="s">
        <v>131</v>
      </c>
      <c r="E1" s="10"/>
      <c r="F1" s="9" t="s">
        <v>132</v>
      </c>
      <c r="G1" s="10"/>
      <c r="H1" s="9" t="s">
        <v>133</v>
      </c>
      <c r="I1" s="10"/>
      <c r="J1" s="9" t="s">
        <v>134</v>
      </c>
      <c r="K1" s="10"/>
      <c r="L1" s="9" t="s">
        <v>135</v>
      </c>
      <c r="M1" s="10"/>
      <c r="N1" s="38" t="s">
        <v>177</v>
      </c>
      <c r="O1" s="39" t="s">
        <v>178</v>
      </c>
      <c r="P1" s="40" t="s">
        <v>179</v>
      </c>
      <c r="Q1" s="52" t="s">
        <v>180</v>
      </c>
    </row>
    <row r="2" spans="1:17" ht="30" customHeight="1">
      <c r="A2" s="11"/>
      <c r="B2" s="12" t="s">
        <v>181</v>
      </c>
      <c r="C2" s="12" t="s">
        <v>178</v>
      </c>
      <c r="D2" s="12" t="s">
        <v>181</v>
      </c>
      <c r="E2" s="12" t="s">
        <v>178</v>
      </c>
      <c r="F2" s="12" t="s">
        <v>181</v>
      </c>
      <c r="G2" s="12" t="s">
        <v>178</v>
      </c>
      <c r="H2" s="12" t="s">
        <v>181</v>
      </c>
      <c r="I2" s="12" t="s">
        <v>178</v>
      </c>
      <c r="J2" s="12" t="s">
        <v>181</v>
      </c>
      <c r="K2" s="12" t="s">
        <v>178</v>
      </c>
      <c r="L2" s="12" t="s">
        <v>181</v>
      </c>
      <c r="M2" s="12" t="s">
        <v>178</v>
      </c>
      <c r="N2" s="41"/>
      <c r="O2" s="42"/>
      <c r="P2" s="43"/>
      <c r="Q2" s="53"/>
    </row>
    <row r="3" spans="1:17" ht="14.25">
      <c r="A3" s="13" t="s">
        <v>145</v>
      </c>
      <c r="B3" s="14">
        <v>35</v>
      </c>
      <c r="C3" s="15"/>
      <c r="D3" s="14">
        <v>7</v>
      </c>
      <c r="E3" s="15"/>
      <c r="F3" s="16"/>
      <c r="G3" s="15"/>
      <c r="H3" s="14"/>
      <c r="I3" s="15"/>
      <c r="J3" s="14">
        <v>0</v>
      </c>
      <c r="K3" s="15"/>
      <c r="L3" s="44">
        <v>10</v>
      </c>
      <c r="M3" s="15"/>
      <c r="N3" s="45">
        <v>37</v>
      </c>
      <c r="O3" s="45">
        <f>C3+E3+G3+I3+K3+M3</f>
        <v>0</v>
      </c>
      <c r="P3" s="46">
        <v>0.0810810810810811</v>
      </c>
      <c r="Q3" s="54">
        <v>13.2</v>
      </c>
    </row>
    <row r="4" spans="1:17" ht="14.25">
      <c r="A4" s="13" t="s">
        <v>146</v>
      </c>
      <c r="B4" s="14">
        <v>75</v>
      </c>
      <c r="C4" s="15"/>
      <c r="D4" s="14">
        <v>6</v>
      </c>
      <c r="E4" s="15"/>
      <c r="F4" s="14">
        <v>1</v>
      </c>
      <c r="G4" s="15"/>
      <c r="H4" s="14"/>
      <c r="I4" s="15"/>
      <c r="J4" s="14">
        <v>1</v>
      </c>
      <c r="K4" s="15"/>
      <c r="L4" s="44">
        <v>22</v>
      </c>
      <c r="M4" s="15"/>
      <c r="N4" s="45">
        <f aca="true" t="shared" si="0" ref="N4:N24">B4+D4+F4+H4+J4+L4</f>
        <v>105</v>
      </c>
      <c r="O4" s="45">
        <f aca="true" t="shared" si="1" ref="O4:O24">C4+E4+G4+I4+K4+M4</f>
        <v>0</v>
      </c>
      <c r="P4" s="46">
        <f aca="true" t="shared" si="2" ref="P4:P25">O4/N4</f>
        <v>0</v>
      </c>
      <c r="Q4" s="54"/>
    </row>
    <row r="5" spans="1:17" ht="14.25">
      <c r="A5" s="13" t="s">
        <v>13</v>
      </c>
      <c r="B5" s="14">
        <v>23</v>
      </c>
      <c r="C5" s="15"/>
      <c r="D5" s="14"/>
      <c r="E5" s="15"/>
      <c r="F5" s="16"/>
      <c r="G5" s="15"/>
      <c r="H5" s="14"/>
      <c r="I5" s="15"/>
      <c r="J5" s="14">
        <v>1</v>
      </c>
      <c r="K5" s="15"/>
      <c r="L5" s="44">
        <v>5</v>
      </c>
      <c r="M5" s="15"/>
      <c r="N5" s="45">
        <f t="shared" si="0"/>
        <v>29</v>
      </c>
      <c r="O5" s="45">
        <f t="shared" si="1"/>
        <v>0</v>
      </c>
      <c r="P5" s="46">
        <f t="shared" si="2"/>
        <v>0</v>
      </c>
      <c r="Q5" s="54">
        <v>3.83</v>
      </c>
    </row>
    <row r="6" spans="1:17" ht="14.25">
      <c r="A6" s="13" t="s">
        <v>147</v>
      </c>
      <c r="B6" s="14">
        <v>17</v>
      </c>
      <c r="C6" s="15"/>
      <c r="D6" s="17"/>
      <c r="E6" s="15"/>
      <c r="F6" s="16"/>
      <c r="G6" s="15"/>
      <c r="H6" s="17"/>
      <c r="I6" s="15"/>
      <c r="J6" s="14">
        <v>0</v>
      </c>
      <c r="K6" s="15"/>
      <c r="L6" s="44">
        <v>2</v>
      </c>
      <c r="M6" s="15"/>
      <c r="N6" s="45">
        <f t="shared" si="0"/>
        <v>19</v>
      </c>
      <c r="O6" s="45">
        <f t="shared" si="1"/>
        <v>0</v>
      </c>
      <c r="P6" s="46">
        <f t="shared" si="2"/>
        <v>0</v>
      </c>
      <c r="Q6" s="54">
        <v>69.49</v>
      </c>
    </row>
    <row r="7" spans="1:17" ht="14.25">
      <c r="A7" s="13" t="s">
        <v>148</v>
      </c>
      <c r="B7" s="14">
        <v>23</v>
      </c>
      <c r="C7" s="15"/>
      <c r="D7" s="17"/>
      <c r="E7" s="15"/>
      <c r="F7" s="16"/>
      <c r="G7" s="15"/>
      <c r="H7" s="17">
        <v>2</v>
      </c>
      <c r="I7" s="15"/>
      <c r="J7" s="14">
        <v>1</v>
      </c>
      <c r="K7" s="15"/>
      <c r="L7" s="44">
        <v>8</v>
      </c>
      <c r="M7" s="15"/>
      <c r="N7" s="45">
        <f t="shared" si="0"/>
        <v>34</v>
      </c>
      <c r="O7" s="45">
        <f t="shared" si="1"/>
        <v>0</v>
      </c>
      <c r="P7" s="46">
        <f t="shared" si="2"/>
        <v>0</v>
      </c>
      <c r="Q7" s="54">
        <v>0.8</v>
      </c>
    </row>
    <row r="8" spans="1:20" s="1" customFormat="1" ht="14.25">
      <c r="A8" s="13" t="s">
        <v>150</v>
      </c>
      <c r="B8" s="14">
        <v>21</v>
      </c>
      <c r="C8" s="18"/>
      <c r="D8" s="17"/>
      <c r="E8" s="18"/>
      <c r="F8" s="19"/>
      <c r="G8" s="18"/>
      <c r="H8" s="17">
        <v>1</v>
      </c>
      <c r="I8" s="18"/>
      <c r="J8" s="14">
        <v>5</v>
      </c>
      <c r="K8" s="18"/>
      <c r="L8" s="33"/>
      <c r="M8" s="18"/>
      <c r="N8" s="45">
        <f t="shared" si="0"/>
        <v>27</v>
      </c>
      <c r="O8" s="45">
        <f t="shared" si="1"/>
        <v>0</v>
      </c>
      <c r="P8" s="46">
        <f t="shared" si="2"/>
        <v>0</v>
      </c>
      <c r="Q8" s="54">
        <v>15.2</v>
      </c>
      <c r="S8"/>
      <c r="T8"/>
    </row>
    <row r="9" spans="1:17" ht="14.25">
      <c r="A9" s="13" t="s">
        <v>151</v>
      </c>
      <c r="B9" s="14">
        <v>4</v>
      </c>
      <c r="C9" s="20"/>
      <c r="D9" s="17"/>
      <c r="E9" s="20"/>
      <c r="F9" s="21"/>
      <c r="G9" s="20"/>
      <c r="H9" s="17"/>
      <c r="I9" s="20"/>
      <c r="J9" s="14">
        <v>0</v>
      </c>
      <c r="K9" s="20"/>
      <c r="L9" s="21"/>
      <c r="M9" s="20"/>
      <c r="N9" s="45">
        <f t="shared" si="0"/>
        <v>4</v>
      </c>
      <c r="O9" s="45">
        <f t="shared" si="1"/>
        <v>0</v>
      </c>
      <c r="P9" s="46">
        <f t="shared" si="2"/>
        <v>0</v>
      </c>
      <c r="Q9" s="50">
        <v>138.96</v>
      </c>
    </row>
    <row r="10" spans="1:17" ht="14.25">
      <c r="A10" s="13" t="s">
        <v>152</v>
      </c>
      <c r="B10" s="14">
        <v>43</v>
      </c>
      <c r="C10" s="15"/>
      <c r="D10" s="17">
        <v>8</v>
      </c>
      <c r="E10" s="15"/>
      <c r="F10" s="16"/>
      <c r="G10" s="15"/>
      <c r="H10" s="17"/>
      <c r="I10" s="15"/>
      <c r="J10" s="14">
        <v>15</v>
      </c>
      <c r="K10" s="15"/>
      <c r="L10" s="44">
        <v>11</v>
      </c>
      <c r="M10" s="15"/>
      <c r="N10" s="45">
        <f t="shared" si="0"/>
        <v>77</v>
      </c>
      <c r="O10" s="45">
        <f t="shared" si="1"/>
        <v>0</v>
      </c>
      <c r="P10" s="46">
        <f t="shared" si="2"/>
        <v>0</v>
      </c>
      <c r="Q10" s="54">
        <v>34.3036</v>
      </c>
    </row>
    <row r="11" spans="1:20" s="2" customFormat="1" ht="14.25">
      <c r="A11" s="13" t="s">
        <v>153</v>
      </c>
      <c r="B11" s="14">
        <v>24</v>
      </c>
      <c r="C11" s="15"/>
      <c r="D11" s="17"/>
      <c r="E11" s="15"/>
      <c r="F11" s="16"/>
      <c r="G11" s="15"/>
      <c r="H11" s="22"/>
      <c r="I11" s="15"/>
      <c r="J11" s="14">
        <v>2</v>
      </c>
      <c r="K11" s="15"/>
      <c r="L11" s="24"/>
      <c r="M11" s="15"/>
      <c r="N11" s="45">
        <f t="shared" si="0"/>
        <v>26</v>
      </c>
      <c r="O11" s="45">
        <f t="shared" si="1"/>
        <v>0</v>
      </c>
      <c r="P11" s="46">
        <v>0.1</v>
      </c>
      <c r="Q11" s="54">
        <v>10.235</v>
      </c>
      <c r="S11"/>
      <c r="T11"/>
    </row>
    <row r="12" spans="1:20" s="3" customFormat="1" ht="14.25">
      <c r="A12" s="13" t="s">
        <v>154</v>
      </c>
      <c r="B12" s="14">
        <v>12</v>
      </c>
      <c r="C12" s="23"/>
      <c r="D12" s="17"/>
      <c r="E12" s="23"/>
      <c r="F12" s="24"/>
      <c r="G12" s="23"/>
      <c r="H12" s="17"/>
      <c r="I12" s="23"/>
      <c r="J12" s="14">
        <v>1</v>
      </c>
      <c r="K12" s="23"/>
      <c r="L12" s="44">
        <v>1</v>
      </c>
      <c r="M12" s="23"/>
      <c r="N12" s="45">
        <f t="shared" si="0"/>
        <v>14</v>
      </c>
      <c r="O12" s="45">
        <f t="shared" si="1"/>
        <v>0</v>
      </c>
      <c r="P12" s="46">
        <f>O12/N12</f>
        <v>0</v>
      </c>
      <c r="Q12" s="54">
        <v>133.866</v>
      </c>
      <c r="S12"/>
      <c r="T12"/>
    </row>
    <row r="13" spans="1:17" ht="14.25">
      <c r="A13" s="13" t="s">
        <v>155</v>
      </c>
      <c r="B13" s="14">
        <v>14</v>
      </c>
      <c r="C13" s="20">
        <v>3</v>
      </c>
      <c r="D13" s="17"/>
      <c r="E13" s="20"/>
      <c r="F13" s="21"/>
      <c r="G13" s="20"/>
      <c r="H13" s="17">
        <v>1</v>
      </c>
      <c r="I13" s="20"/>
      <c r="J13" s="14">
        <v>0</v>
      </c>
      <c r="K13" s="20"/>
      <c r="L13" s="21"/>
      <c r="M13" s="20"/>
      <c r="N13" s="45">
        <f t="shared" si="0"/>
        <v>15</v>
      </c>
      <c r="O13" s="45">
        <f t="shared" si="1"/>
        <v>3</v>
      </c>
      <c r="P13" s="46">
        <f t="shared" si="2"/>
        <v>0.2</v>
      </c>
      <c r="Q13" s="23">
        <v>5.75</v>
      </c>
    </row>
    <row r="14" spans="1:17" ht="14.25">
      <c r="A14" s="13" t="s">
        <v>156</v>
      </c>
      <c r="B14" s="14">
        <v>15</v>
      </c>
      <c r="C14" s="15"/>
      <c r="D14" s="17"/>
      <c r="E14" s="15"/>
      <c r="F14" s="16"/>
      <c r="G14" s="15"/>
      <c r="H14" s="17">
        <v>1</v>
      </c>
      <c r="I14" s="15"/>
      <c r="J14" s="14">
        <v>2</v>
      </c>
      <c r="K14" s="15"/>
      <c r="L14" s="24"/>
      <c r="M14" s="15"/>
      <c r="N14" s="45">
        <f t="shared" si="0"/>
        <v>18</v>
      </c>
      <c r="O14" s="45">
        <f t="shared" si="1"/>
        <v>0</v>
      </c>
      <c r="P14" s="46">
        <f t="shared" si="2"/>
        <v>0</v>
      </c>
      <c r="Q14" s="50">
        <v>7.5861</v>
      </c>
    </row>
    <row r="15" spans="1:17" ht="14.25">
      <c r="A15" s="13" t="s">
        <v>157</v>
      </c>
      <c r="B15" s="14">
        <v>15</v>
      </c>
      <c r="C15" s="15"/>
      <c r="D15" s="17"/>
      <c r="E15" s="15"/>
      <c r="F15" s="16"/>
      <c r="G15" s="15"/>
      <c r="H15" s="17"/>
      <c r="I15" s="15"/>
      <c r="J15" s="14">
        <v>0</v>
      </c>
      <c r="K15" s="15"/>
      <c r="L15" s="24">
        <v>1</v>
      </c>
      <c r="M15" s="15"/>
      <c r="N15" s="45">
        <f t="shared" si="0"/>
        <v>16</v>
      </c>
      <c r="O15" s="45">
        <f t="shared" si="1"/>
        <v>0</v>
      </c>
      <c r="P15" s="46">
        <f t="shared" si="2"/>
        <v>0</v>
      </c>
      <c r="Q15" s="54"/>
    </row>
    <row r="16" spans="1:17" ht="14.25">
      <c r="A16" s="13" t="s">
        <v>158</v>
      </c>
      <c r="B16" s="14">
        <v>15</v>
      </c>
      <c r="C16" s="25"/>
      <c r="D16" s="26"/>
      <c r="E16" s="25"/>
      <c r="F16" s="26"/>
      <c r="G16" s="25"/>
      <c r="H16" s="17">
        <v>9</v>
      </c>
      <c r="I16" s="25"/>
      <c r="J16" s="14">
        <v>0</v>
      </c>
      <c r="K16" s="25"/>
      <c r="L16" s="26"/>
      <c r="M16" s="25"/>
      <c r="N16" s="47">
        <f t="shared" si="0"/>
        <v>24</v>
      </c>
      <c r="O16" s="47">
        <f t="shared" si="1"/>
        <v>0</v>
      </c>
      <c r="P16" s="48">
        <f t="shared" si="2"/>
        <v>0</v>
      </c>
      <c r="Q16" s="55">
        <v>5.8</v>
      </c>
    </row>
    <row r="17" spans="1:20" s="4" customFormat="1" ht="14.25">
      <c r="A17" s="13" t="s">
        <v>159</v>
      </c>
      <c r="B17" s="27">
        <v>20</v>
      </c>
      <c r="C17" s="15"/>
      <c r="D17" s="16"/>
      <c r="E17" s="15"/>
      <c r="F17" s="16"/>
      <c r="G17" s="15"/>
      <c r="H17" s="28"/>
      <c r="I17" s="15"/>
      <c r="J17" s="27">
        <v>3</v>
      </c>
      <c r="K17" s="15"/>
      <c r="L17" s="44">
        <v>1</v>
      </c>
      <c r="M17" s="15"/>
      <c r="N17" s="45">
        <f t="shared" si="0"/>
        <v>24</v>
      </c>
      <c r="O17" s="45">
        <f t="shared" si="1"/>
        <v>0</v>
      </c>
      <c r="P17" s="46">
        <f t="shared" si="2"/>
        <v>0</v>
      </c>
      <c r="Q17" s="54">
        <v>15</v>
      </c>
      <c r="S17"/>
      <c r="T17"/>
    </row>
    <row r="18" spans="1:17" ht="14.25">
      <c r="A18" s="13" t="s">
        <v>160</v>
      </c>
      <c r="B18" s="14">
        <v>22</v>
      </c>
      <c r="C18" s="15"/>
      <c r="D18" s="16"/>
      <c r="E18" s="15"/>
      <c r="F18" s="16"/>
      <c r="G18" s="15"/>
      <c r="H18" s="29"/>
      <c r="I18" s="15"/>
      <c r="J18" s="14">
        <v>5</v>
      </c>
      <c r="K18" s="15"/>
      <c r="L18" s="24"/>
      <c r="M18" s="15"/>
      <c r="N18" s="45">
        <f t="shared" si="0"/>
        <v>27</v>
      </c>
      <c r="O18" s="45">
        <f t="shared" si="1"/>
        <v>0</v>
      </c>
      <c r="P18" s="46">
        <f t="shared" si="2"/>
        <v>0</v>
      </c>
      <c r="Q18" s="54"/>
    </row>
    <row r="19" spans="1:17" ht="14.25">
      <c r="A19" s="13" t="s">
        <v>161</v>
      </c>
      <c r="B19" s="14">
        <v>9</v>
      </c>
      <c r="C19" s="30"/>
      <c r="D19" s="31"/>
      <c r="E19" s="30"/>
      <c r="F19" s="31"/>
      <c r="G19" s="30"/>
      <c r="H19" s="29">
        <v>2</v>
      </c>
      <c r="I19" s="49"/>
      <c r="J19" s="14">
        <v>0</v>
      </c>
      <c r="K19" s="50"/>
      <c r="L19" s="44">
        <v>2</v>
      </c>
      <c r="M19" s="15"/>
      <c r="N19" s="45">
        <v>22</v>
      </c>
      <c r="O19" s="45">
        <f t="shared" si="1"/>
        <v>0</v>
      </c>
      <c r="P19" s="46">
        <v>0.23</v>
      </c>
      <c r="Q19" s="54">
        <v>4.1</v>
      </c>
    </row>
    <row r="20" spans="1:17" ht="14.25">
      <c r="A20" s="13" t="s">
        <v>162</v>
      </c>
      <c r="B20" s="14">
        <v>18</v>
      </c>
      <c r="C20" s="15"/>
      <c r="D20" s="16"/>
      <c r="E20" s="15"/>
      <c r="F20" s="16"/>
      <c r="G20" s="15"/>
      <c r="H20" s="29"/>
      <c r="I20" s="15"/>
      <c r="J20" s="14">
        <v>0</v>
      </c>
      <c r="K20" s="15"/>
      <c r="L20" s="24">
        <v>1</v>
      </c>
      <c r="M20" s="15"/>
      <c r="N20" s="45">
        <f t="shared" si="0"/>
        <v>19</v>
      </c>
      <c r="O20" s="45">
        <f t="shared" si="1"/>
        <v>0</v>
      </c>
      <c r="P20" s="46">
        <f t="shared" si="2"/>
        <v>0</v>
      </c>
      <c r="Q20" s="54">
        <v>25.27</v>
      </c>
    </row>
    <row r="21" spans="1:17" s="1" customFormat="1" ht="24.75" customHeight="1">
      <c r="A21" s="13" t="s">
        <v>163</v>
      </c>
      <c r="B21" s="14">
        <v>12</v>
      </c>
      <c r="C21" s="32"/>
      <c r="D21" s="33"/>
      <c r="E21" s="32"/>
      <c r="F21" s="33"/>
      <c r="G21" s="32"/>
      <c r="H21" s="29"/>
      <c r="I21" s="32"/>
      <c r="J21" s="14">
        <v>0</v>
      </c>
      <c r="K21" s="32"/>
      <c r="L21" s="33"/>
      <c r="M21" s="32"/>
      <c r="N21" s="45">
        <f t="shared" si="0"/>
        <v>12</v>
      </c>
      <c r="O21" s="45">
        <f t="shared" si="1"/>
        <v>0</v>
      </c>
      <c r="P21" s="46">
        <f t="shared" si="2"/>
        <v>0</v>
      </c>
      <c r="Q21" s="35">
        <v>63.7</v>
      </c>
    </row>
    <row r="22" spans="1:17" ht="14.25">
      <c r="A22" s="13" t="s">
        <v>164</v>
      </c>
      <c r="B22" s="14">
        <v>35</v>
      </c>
      <c r="C22" s="23">
        <v>16</v>
      </c>
      <c r="D22" s="24"/>
      <c r="E22" s="23"/>
      <c r="F22" s="24"/>
      <c r="G22" s="23"/>
      <c r="H22" s="29"/>
      <c r="I22" s="23"/>
      <c r="J22" s="14">
        <v>0</v>
      </c>
      <c r="K22" s="23"/>
      <c r="L22" s="44">
        <v>2</v>
      </c>
      <c r="M22" s="23">
        <v>2</v>
      </c>
      <c r="N22" s="45">
        <f t="shared" si="0"/>
        <v>37</v>
      </c>
      <c r="O22" s="45">
        <f t="shared" si="1"/>
        <v>18</v>
      </c>
      <c r="P22" s="46">
        <f t="shared" si="2"/>
        <v>0.4864864864864865</v>
      </c>
      <c r="Q22" s="23">
        <v>60.63</v>
      </c>
    </row>
    <row r="23" spans="1:17" s="5" customFormat="1" ht="14.25">
      <c r="A23" s="13" t="s">
        <v>165</v>
      </c>
      <c r="B23" s="14">
        <v>45</v>
      </c>
      <c r="C23" s="23"/>
      <c r="D23" s="34"/>
      <c r="E23" s="35"/>
      <c r="F23" s="34"/>
      <c r="G23" s="35"/>
      <c r="H23" s="29"/>
      <c r="I23" s="35"/>
      <c r="J23" s="14">
        <v>1</v>
      </c>
      <c r="K23" s="35"/>
      <c r="L23" s="33">
        <v>3</v>
      </c>
      <c r="M23" s="35"/>
      <c r="N23" s="45">
        <f t="shared" si="0"/>
        <v>49</v>
      </c>
      <c r="O23" s="45">
        <f t="shared" si="1"/>
        <v>0</v>
      </c>
      <c r="P23" s="46">
        <f t="shared" si="2"/>
        <v>0</v>
      </c>
      <c r="Q23" s="35">
        <v>65.9</v>
      </c>
    </row>
    <row r="24" spans="1:17" s="5" customFormat="1" ht="14.25">
      <c r="A24" s="13" t="s">
        <v>149</v>
      </c>
      <c r="B24" s="14">
        <v>40</v>
      </c>
      <c r="C24" s="32"/>
      <c r="D24" s="33"/>
      <c r="E24" s="32"/>
      <c r="F24" s="33"/>
      <c r="G24" s="32"/>
      <c r="H24" s="29"/>
      <c r="I24" s="32"/>
      <c r="J24" s="14">
        <v>3</v>
      </c>
      <c r="K24" s="32"/>
      <c r="L24" s="33"/>
      <c r="M24" s="32"/>
      <c r="N24" s="45">
        <f t="shared" si="0"/>
        <v>43</v>
      </c>
      <c r="O24" s="45">
        <f t="shared" si="1"/>
        <v>0</v>
      </c>
      <c r="P24" s="46">
        <f t="shared" si="2"/>
        <v>0</v>
      </c>
      <c r="Q24" s="35"/>
    </row>
    <row r="25" spans="1:17" ht="14.25">
      <c r="A25" s="36" t="s">
        <v>182</v>
      </c>
      <c r="B25" s="37">
        <f>SUM(B3:B24)</f>
        <v>537</v>
      </c>
      <c r="C25" s="37">
        <f aca="true" t="shared" si="3" ref="C25:O25">SUM(C3:C24)</f>
        <v>19</v>
      </c>
      <c r="D25" s="37">
        <f t="shared" si="3"/>
        <v>21</v>
      </c>
      <c r="E25" s="37">
        <f t="shared" si="3"/>
        <v>0</v>
      </c>
      <c r="F25" s="37">
        <f t="shared" si="3"/>
        <v>1</v>
      </c>
      <c r="G25" s="37">
        <f t="shared" si="3"/>
        <v>0</v>
      </c>
      <c r="H25" s="37">
        <f t="shared" si="3"/>
        <v>16</v>
      </c>
      <c r="I25" s="37">
        <f t="shared" si="3"/>
        <v>0</v>
      </c>
      <c r="J25" s="37">
        <f t="shared" si="3"/>
        <v>40</v>
      </c>
      <c r="K25" s="37">
        <f t="shared" si="3"/>
        <v>0</v>
      </c>
      <c r="L25" s="37">
        <f t="shared" si="3"/>
        <v>69</v>
      </c>
      <c r="M25" s="37">
        <f t="shared" si="3"/>
        <v>2</v>
      </c>
      <c r="N25" s="37">
        <f t="shared" si="3"/>
        <v>678</v>
      </c>
      <c r="O25" s="37">
        <f t="shared" si="3"/>
        <v>21</v>
      </c>
      <c r="P25" s="51">
        <f t="shared" si="2"/>
        <v>0.030973451327433628</v>
      </c>
      <c r="Q25" s="56">
        <f>SUM(Q3:Q24)</f>
        <v>673.6207</v>
      </c>
    </row>
  </sheetData>
  <sheetProtection/>
  <mergeCells count="11">
    <mergeCell ref="B1:C1"/>
    <mergeCell ref="D1:E1"/>
    <mergeCell ref="F1:G1"/>
    <mergeCell ref="H1:I1"/>
    <mergeCell ref="J1:K1"/>
    <mergeCell ref="L1:M1"/>
    <mergeCell ref="A1:A2"/>
    <mergeCell ref="N1:N2"/>
    <mergeCell ref="O1:O2"/>
    <mergeCell ref="P1:P2"/>
    <mergeCell ref="Q1:Q2"/>
  </mergeCells>
  <hyperlinks>
    <hyperlink ref="A3" r:id="rId1" tooltip="https://baike.so.com/doc/24058529-24642123.html" display="竞秀区"/>
    <hyperlink ref="A4" r:id="rId2" tooltip="https://baike.so.com/doc/24056637-24639730.html" display="莲池区"/>
    <hyperlink ref="A5" r:id="rId3" tooltip="https://baike.so.com/doc/5683106-5895785.html" display="满城区"/>
    <hyperlink ref="A6" r:id="rId4" tooltip="https://baike.so.com/doc/5353425-5588888.html" display="清苑区"/>
    <hyperlink ref="A7" r:id="rId5" tooltip="https://baike.so.com/doc/5683409-5896088.html" display="徐水区"/>
    <hyperlink ref="A8" r:id="rId6" tooltip="https://baike.so.com/doc/1539234-1627245.html" display="涞水县"/>
    <hyperlink ref="A9" r:id="rId7" tooltip="https://baike.so.com/doc/5629473-5842094.html" display="阜平县"/>
    <hyperlink ref="A10" r:id="rId8" tooltip="https://baike.so.com/doc/5683096-5895775.html" display="定兴县"/>
    <hyperlink ref="A11" r:id="rId9" tooltip="https://baike.so.com/doc/1526019-1613319.html" display="唐县"/>
    <hyperlink ref="A12" r:id="rId10" tooltip="https://baike.so.com/doc/5683098-5895777.html" display="高阳县"/>
    <hyperlink ref="A13" r:id="rId11" tooltip="https://baike.so.com/doc/5683102-5895781.html" display="涞源县"/>
    <hyperlink ref="A14" r:id="rId12" tooltip="https://baike.so.com/doc/5683271-5895950.html" display="望都县"/>
    <hyperlink ref="A15" r:id="rId13" tooltip="https://baike.so.com/doc/5340067-5575510.html" display="易县"/>
    <hyperlink ref="A16" r:id="rId14" tooltip="https://baike.so.com/doc/5683111-5895790.html" display="曲阳县"/>
    <hyperlink ref="A17" r:id="rId15" tooltip="https://baike.so.com/doc/5451359-5689731.html" display="蠡县"/>
    <hyperlink ref="A18" r:id="rId16" tooltip="https://baike.so.com/doc/5651512-5864159.html" display="顺平县"/>
    <hyperlink ref="A19" r:id="rId17" tooltip="https://baike.so.com/doc/5683094-5895773.html" display="博野县"/>
    <hyperlink ref="A20" r:id="rId18" tooltip="https://baike.so.com/doc/24056797-24639928.html" display="涿州市"/>
    <hyperlink ref="A21" r:id="rId19" tooltip="https://baike.so.com/doc/5570697-5785909.html" display="安国市"/>
    <hyperlink ref="A22" r:id="rId20" tooltip="https://baike.so.com/doc/602429-637768.html" display="高碑店市"/>
  </hyperlink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2022-03-10T22:45:00Z</dcterms:created>
  <dcterms:modified xsi:type="dcterms:W3CDTF">2022-09-08T05:41:45Z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48B0435813A84F3D8E9E9468276E677B</vt:lpwstr>
  </property>
  <property fmtid="{D5CDD505-2E9C-101B-9397-08002B2CF9AE}" pid="4" name="KSOProductBuildV">
    <vt:lpwstr>2052-11.8.2.10972</vt:lpwstr>
  </property>
</Properties>
</file>