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Sheet1!$A$7:$W$34</definedName>
  </definedNames>
  <calcPr calcId="144525"/>
</workbook>
</file>

<file path=xl/sharedStrings.xml><?xml version="1.0" encoding="utf-8"?>
<sst xmlns="http://schemas.openxmlformats.org/spreadsheetml/2006/main" count="194" uniqueCount="82">
  <si>
    <t>附件</t>
  </si>
  <si>
    <t>2023年农村公益事业建设财政奖补项目备案表</t>
  </si>
  <si>
    <t>序号</t>
  </si>
  <si>
    <t>县（市、区）</t>
  </si>
  <si>
    <t>乡镇</t>
  </si>
  <si>
    <t>村</t>
  </si>
  <si>
    <t>项目名称</t>
  </si>
  <si>
    <t>是否县级重点项目</t>
  </si>
  <si>
    <t>是否属于同步施工项目</t>
  </si>
  <si>
    <t>主要建设内容</t>
  </si>
  <si>
    <t>总投资（万元）</t>
  </si>
  <si>
    <t>受益人数
（人）</t>
  </si>
  <si>
    <t>备注</t>
  </si>
  <si>
    <t>基础类项目</t>
  </si>
  <si>
    <t>提升类项目</t>
  </si>
  <si>
    <t>村内道路</t>
  </si>
  <si>
    <t>街道雨水排放</t>
  </si>
  <si>
    <t>街道照明设施</t>
  </si>
  <si>
    <t>村民饮用水工程</t>
  </si>
  <si>
    <t>村内道路提档升级</t>
  </si>
  <si>
    <t>照明设施提档升级</t>
  </si>
  <si>
    <t>生活污水处理工程</t>
  </si>
  <si>
    <t>村民休闲活动场所</t>
  </si>
  <si>
    <t>其他公益事业项目</t>
  </si>
  <si>
    <t>合计</t>
  </si>
  <si>
    <t>中央奖补资金</t>
  </si>
  <si>
    <t>省级奖补资金</t>
  </si>
  <si>
    <t>地方财政补助</t>
  </si>
  <si>
    <t>村级自筹(含村民筹资筹劳、村集体投入、社会捐赠等)</t>
  </si>
  <si>
    <t>（是或否）</t>
  </si>
  <si>
    <t>（米）</t>
  </si>
  <si>
    <t>（盏）</t>
  </si>
  <si>
    <t>（个）</t>
  </si>
  <si>
    <t>具体建设内容</t>
  </si>
  <si>
    <t>满城区</t>
  </si>
  <si>
    <t>南韩村镇</t>
  </si>
  <si>
    <t>良贾</t>
  </si>
  <si>
    <t>打造复兴路沿线精品村</t>
  </si>
  <si>
    <t>是</t>
  </si>
  <si>
    <t>石井乡</t>
  </si>
  <si>
    <t>永安庄村</t>
  </si>
  <si>
    <t>否</t>
  </si>
  <si>
    <t>方顺桥镇</t>
  </si>
  <si>
    <t>东辛章</t>
  </si>
  <si>
    <t>道路硬化</t>
  </si>
  <si>
    <t>要庄乡</t>
  </si>
  <si>
    <t>胡疃村</t>
  </si>
  <si>
    <t>村西道路硬化及排水设施</t>
  </si>
  <si>
    <t>坨南乡</t>
  </si>
  <si>
    <t>西赵庄村</t>
  </si>
  <si>
    <t>饮水管道</t>
  </si>
  <si>
    <t>水峪村</t>
  </si>
  <si>
    <t>西原屯</t>
  </si>
  <si>
    <t>道路硬化及路灯</t>
  </si>
  <si>
    <t>后屯</t>
  </si>
  <si>
    <t>刘家台乡</t>
  </si>
  <si>
    <t>龙居村</t>
  </si>
  <si>
    <t>修桥</t>
  </si>
  <si>
    <t>辛章屯村</t>
  </si>
  <si>
    <t>太阳能路灯</t>
  </si>
  <si>
    <t>大册营镇</t>
  </si>
  <si>
    <t>六间房村</t>
  </si>
  <si>
    <t>于家庄镇</t>
  </si>
  <si>
    <t>汤村</t>
  </si>
  <si>
    <t>下紫口村</t>
  </si>
  <si>
    <t>神星镇</t>
  </si>
  <si>
    <t>市头村</t>
  </si>
  <si>
    <t>马连川</t>
  </si>
  <si>
    <t>修路</t>
  </si>
  <si>
    <t>车厂村</t>
  </si>
  <si>
    <t>东赵庄村</t>
  </si>
  <si>
    <t>北台鱼村</t>
  </si>
  <si>
    <t>满城镇</t>
  </si>
  <si>
    <t>南陵山</t>
  </si>
  <si>
    <t>郑家佐</t>
  </si>
  <si>
    <t>五里铺村</t>
  </si>
  <si>
    <t>永南庄村</t>
  </si>
  <si>
    <t>魏庄村</t>
  </si>
  <si>
    <t>白龙乡</t>
  </si>
  <si>
    <t>西龙门</t>
  </si>
  <si>
    <t>东龙门</t>
  </si>
  <si>
    <t>备注：1、每县项目请按总投资额度从大到小排序。每县所有项目财政补助总金额应与中央和省级指标文件对应一致。
      2、主要建设内容部分请直接在对应列填写工程量，如某村建设村内道路600米，则在第H类村内道路栏下直接填600即可（不要带单位）。
      3、如县级重点项目总投资低于50万元，请在备注栏写明列为重点项目的原因。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</si>
</sst>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1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9" borderId="13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7" fillId="5" borderId="11" applyNumberFormat="0" applyAlignment="0" applyProtection="0">
      <alignment vertical="center"/>
    </xf>
    <xf numFmtId="0" fontId="8" fillId="8" borderId="1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4"/>
  <sheetViews>
    <sheetView tabSelected="1" workbookViewId="0">
      <pane ySplit="7" topLeftCell="A8" activePane="bottomLeft" state="frozen"/>
      <selection/>
      <selection pane="bottomLeft" activeCell="L33" sqref="L33"/>
    </sheetView>
  </sheetViews>
  <sheetFormatPr defaultColWidth="9" defaultRowHeight="13.5"/>
  <cols>
    <col min="1" max="1" width="5.75" customWidth="1"/>
    <col min="2" max="2" width="8.375" customWidth="1"/>
    <col min="3" max="3" width="7.75" customWidth="1"/>
    <col min="4" max="4" width="6.75" customWidth="1"/>
    <col min="5" max="5" width="13.125" customWidth="1"/>
    <col min="6" max="6" width="11" customWidth="1"/>
    <col min="7" max="7" width="10" customWidth="1"/>
    <col min="8" max="8" width="10.5" customWidth="1"/>
    <col min="9" max="9" width="11.25" customWidth="1"/>
    <col min="10" max="10" width="14.625" customWidth="1"/>
    <col min="11" max="11" width="10.875" customWidth="1"/>
    <col min="12" max="12" width="10.25" customWidth="1"/>
    <col min="13" max="13" width="11.625" customWidth="1"/>
    <col min="14" max="14" width="10.75" customWidth="1"/>
    <col min="15" max="15" width="9.375" customWidth="1"/>
    <col min="16" max="16" width="9.625" customWidth="1"/>
    <col min="18" max="18" width="8.125" customWidth="1"/>
    <col min="19" max="19" width="8" customWidth="1"/>
    <col min="20" max="20" width="9.125" customWidth="1"/>
    <col min="21" max="21" width="18.875" customWidth="1"/>
  </cols>
  <sheetData>
    <row r="1" ht="33.75" customHeight="1" spans="1:1">
      <c r="A1" s="3" t="s">
        <v>0</v>
      </c>
    </row>
    <row r="2" ht="32.25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29.25" customHeight="1" spans="21:21">
      <c r="U3" s="22"/>
    </row>
    <row r="4" s="1" customFormat="1" ht="30" customHeight="1" spans="1:2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6"/>
      <c r="J4" s="6"/>
      <c r="K4" s="6"/>
      <c r="L4" s="6"/>
      <c r="M4" s="6"/>
      <c r="N4" s="6"/>
      <c r="O4" s="6"/>
      <c r="P4" s="6"/>
      <c r="Q4" s="23" t="s">
        <v>10</v>
      </c>
      <c r="R4" s="24"/>
      <c r="S4" s="24"/>
      <c r="T4" s="24"/>
      <c r="U4" s="25"/>
      <c r="V4" s="6" t="s">
        <v>11</v>
      </c>
      <c r="W4" s="5" t="s">
        <v>12</v>
      </c>
    </row>
    <row r="5" s="1" customFormat="1" ht="30" customHeight="1" spans="1:23">
      <c r="A5" s="7"/>
      <c r="B5" s="7"/>
      <c r="C5" s="7"/>
      <c r="D5" s="7"/>
      <c r="E5" s="7"/>
      <c r="F5" s="7"/>
      <c r="G5" s="7"/>
      <c r="H5" s="6" t="s">
        <v>13</v>
      </c>
      <c r="I5" s="6"/>
      <c r="J5" s="6"/>
      <c r="K5" s="6"/>
      <c r="L5" s="6" t="s">
        <v>14</v>
      </c>
      <c r="M5" s="6"/>
      <c r="N5" s="6"/>
      <c r="O5" s="6"/>
      <c r="P5" s="6"/>
      <c r="Q5" s="26"/>
      <c r="R5" s="27"/>
      <c r="S5" s="27"/>
      <c r="T5" s="27"/>
      <c r="U5" s="28"/>
      <c r="V5" s="6"/>
      <c r="W5" s="7"/>
    </row>
    <row r="6" s="1" customFormat="1" ht="30" customHeight="1" spans="1:23">
      <c r="A6" s="7"/>
      <c r="B6" s="7"/>
      <c r="C6" s="7"/>
      <c r="D6" s="7"/>
      <c r="E6" s="7"/>
      <c r="F6" s="8"/>
      <c r="G6" s="8"/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22</v>
      </c>
      <c r="P6" s="6" t="s">
        <v>23</v>
      </c>
      <c r="Q6" s="5" t="s">
        <v>24</v>
      </c>
      <c r="R6" s="5" t="s">
        <v>25</v>
      </c>
      <c r="S6" s="5" t="s">
        <v>26</v>
      </c>
      <c r="T6" s="5" t="s">
        <v>27</v>
      </c>
      <c r="U6" s="5" t="s">
        <v>28</v>
      </c>
      <c r="V6" s="6"/>
      <c r="W6" s="7"/>
    </row>
    <row r="7" s="1" customFormat="1" ht="30" customHeight="1" spans="1:23">
      <c r="A7" s="8"/>
      <c r="B7" s="8"/>
      <c r="C7" s="8"/>
      <c r="D7" s="8"/>
      <c r="E7" s="8"/>
      <c r="F7" s="6" t="s">
        <v>29</v>
      </c>
      <c r="G7" s="6" t="s">
        <v>29</v>
      </c>
      <c r="H7" s="9" t="s">
        <v>30</v>
      </c>
      <c r="I7" s="9" t="s">
        <v>30</v>
      </c>
      <c r="J7" s="9" t="s">
        <v>31</v>
      </c>
      <c r="K7" s="9" t="s">
        <v>32</v>
      </c>
      <c r="L7" s="9" t="s">
        <v>30</v>
      </c>
      <c r="M7" s="9" t="s">
        <v>31</v>
      </c>
      <c r="N7" s="6" t="s">
        <v>32</v>
      </c>
      <c r="O7" s="6" t="s">
        <v>32</v>
      </c>
      <c r="P7" s="6" t="s">
        <v>33</v>
      </c>
      <c r="Q7" s="8"/>
      <c r="R7" s="8"/>
      <c r="S7" s="8"/>
      <c r="T7" s="8"/>
      <c r="U7" s="8"/>
      <c r="V7" s="6"/>
      <c r="W7" s="8"/>
    </row>
    <row r="8" s="2" customFormat="1" ht="42" customHeight="1" spans="1:24">
      <c r="A8" s="10">
        <v>1</v>
      </c>
      <c r="B8" s="10" t="s">
        <v>34</v>
      </c>
      <c r="C8" s="11" t="s">
        <v>35</v>
      </c>
      <c r="D8" s="11" t="s">
        <v>36</v>
      </c>
      <c r="E8" s="11" t="s">
        <v>37</v>
      </c>
      <c r="F8" s="11" t="s">
        <v>38</v>
      </c>
      <c r="G8" s="11" t="s">
        <v>38</v>
      </c>
      <c r="H8" s="11">
        <v>1459</v>
      </c>
      <c r="I8" s="11"/>
      <c r="J8" s="11"/>
      <c r="K8" s="11">
        <v>1</v>
      </c>
      <c r="L8" s="20"/>
      <c r="M8" s="11"/>
      <c r="N8" s="11"/>
      <c r="O8" s="11"/>
      <c r="P8" s="11"/>
      <c r="Q8" s="10">
        <f>R8+S8+T8+U8</f>
        <v>99</v>
      </c>
      <c r="R8" s="11"/>
      <c r="S8" s="11">
        <v>96</v>
      </c>
      <c r="T8" s="11"/>
      <c r="U8" s="11">
        <v>3</v>
      </c>
      <c r="V8" s="11">
        <v>440</v>
      </c>
      <c r="W8" s="10"/>
      <c r="X8" s="29"/>
    </row>
    <row r="9" s="2" customFormat="1" ht="42" customHeight="1" spans="1:24">
      <c r="A9" s="10">
        <v>2</v>
      </c>
      <c r="B9" s="12" t="s">
        <v>34</v>
      </c>
      <c r="C9" s="13" t="s">
        <v>39</v>
      </c>
      <c r="D9" s="13" t="s">
        <v>40</v>
      </c>
      <c r="E9" s="13" t="s">
        <v>16</v>
      </c>
      <c r="F9" s="13" t="s">
        <v>41</v>
      </c>
      <c r="G9" s="13" t="s">
        <v>41</v>
      </c>
      <c r="H9" s="13"/>
      <c r="I9" s="13">
        <v>350</v>
      </c>
      <c r="J9" s="13"/>
      <c r="K9" s="13"/>
      <c r="L9" s="13"/>
      <c r="M9" s="13"/>
      <c r="N9" s="13"/>
      <c r="O9" s="13"/>
      <c r="P9" s="13"/>
      <c r="Q9" s="10">
        <f>R9+S9+T9+U9</f>
        <v>33.5</v>
      </c>
      <c r="R9" s="13">
        <v>27.5</v>
      </c>
      <c r="S9" s="13"/>
      <c r="T9" s="13"/>
      <c r="U9" s="13">
        <v>6</v>
      </c>
      <c r="V9" s="13">
        <v>4170</v>
      </c>
      <c r="W9" s="10"/>
      <c r="X9" s="29"/>
    </row>
    <row r="10" s="2" customFormat="1" ht="42" customHeight="1" spans="1:24">
      <c r="A10" s="10">
        <v>3</v>
      </c>
      <c r="B10" s="12" t="s">
        <v>34</v>
      </c>
      <c r="C10" s="10" t="s">
        <v>42</v>
      </c>
      <c r="D10" s="10" t="s">
        <v>43</v>
      </c>
      <c r="E10" s="10" t="s">
        <v>44</v>
      </c>
      <c r="F10" s="10" t="s">
        <v>41</v>
      </c>
      <c r="G10" s="10" t="s">
        <v>41</v>
      </c>
      <c r="H10" s="10">
        <v>930</v>
      </c>
      <c r="I10" s="10"/>
      <c r="J10" s="10"/>
      <c r="K10" s="10"/>
      <c r="L10" s="21"/>
      <c r="M10" s="10"/>
      <c r="N10" s="10"/>
      <c r="O10" s="10"/>
      <c r="P10" s="10"/>
      <c r="Q10" s="10">
        <f>R10+S10+T10+U10</f>
        <v>30.6</v>
      </c>
      <c r="R10" s="10">
        <v>28.5</v>
      </c>
      <c r="S10" s="10"/>
      <c r="T10" s="10"/>
      <c r="U10" s="10">
        <v>2.1</v>
      </c>
      <c r="V10" s="10">
        <v>700</v>
      </c>
      <c r="W10" s="10"/>
      <c r="X10" s="29"/>
    </row>
    <row r="11" s="2" customFormat="1" ht="42" customHeight="1" spans="1:24">
      <c r="A11" s="10">
        <v>4</v>
      </c>
      <c r="B11" s="10" t="s">
        <v>34</v>
      </c>
      <c r="C11" s="12" t="s">
        <v>45</v>
      </c>
      <c r="D11" s="12" t="s">
        <v>46</v>
      </c>
      <c r="E11" s="12" t="s">
        <v>47</v>
      </c>
      <c r="F11" s="10" t="s">
        <v>41</v>
      </c>
      <c r="G11" s="12" t="s">
        <v>38</v>
      </c>
      <c r="H11" s="12">
        <v>500</v>
      </c>
      <c r="I11" s="12">
        <v>500</v>
      </c>
      <c r="J11" s="12"/>
      <c r="K11" s="12"/>
      <c r="L11" s="12"/>
      <c r="M11" s="12"/>
      <c r="N11" s="12"/>
      <c r="O11" s="12"/>
      <c r="P11" s="12"/>
      <c r="Q11" s="10">
        <f>R11+S11+T11+U11</f>
        <v>29.5</v>
      </c>
      <c r="R11" s="12">
        <v>22.5</v>
      </c>
      <c r="S11" s="12"/>
      <c r="T11" s="11"/>
      <c r="U11" s="12">
        <v>7</v>
      </c>
      <c r="V11" s="12">
        <v>500</v>
      </c>
      <c r="W11" s="10"/>
      <c r="X11" s="29"/>
    </row>
    <row r="12" s="2" customFormat="1" ht="42" customHeight="1" spans="1:24">
      <c r="A12" s="10">
        <v>5</v>
      </c>
      <c r="B12" s="10" t="s">
        <v>34</v>
      </c>
      <c r="C12" s="10" t="s">
        <v>48</v>
      </c>
      <c r="D12" s="14" t="s">
        <v>49</v>
      </c>
      <c r="E12" s="14" t="s">
        <v>50</v>
      </c>
      <c r="F12" s="14" t="s">
        <v>41</v>
      </c>
      <c r="G12" s="14" t="s">
        <v>41</v>
      </c>
      <c r="H12" s="14"/>
      <c r="I12" s="14"/>
      <c r="J12" s="14"/>
      <c r="K12" s="14">
        <v>1</v>
      </c>
      <c r="L12" s="14"/>
      <c r="M12" s="14"/>
      <c r="N12" s="14"/>
      <c r="O12" s="14"/>
      <c r="P12" s="14"/>
      <c r="Q12" s="10">
        <f>R12+S12+T12+U12</f>
        <v>29.033</v>
      </c>
      <c r="R12" s="14"/>
      <c r="S12" s="14">
        <v>27.5</v>
      </c>
      <c r="T12" s="14"/>
      <c r="U12" s="14">
        <v>1.533</v>
      </c>
      <c r="V12" s="14">
        <v>915</v>
      </c>
      <c r="W12" s="10"/>
      <c r="X12" s="29"/>
    </row>
    <row r="13" s="2" customFormat="1" ht="42" customHeight="1" spans="1:24">
      <c r="A13" s="10">
        <v>6</v>
      </c>
      <c r="B13" s="10" t="s">
        <v>34</v>
      </c>
      <c r="C13" s="10" t="s">
        <v>48</v>
      </c>
      <c r="D13" s="14" t="s">
        <v>51</v>
      </c>
      <c r="E13" s="14" t="s">
        <v>50</v>
      </c>
      <c r="F13" s="14" t="s">
        <v>41</v>
      </c>
      <c r="G13" s="14" t="s">
        <v>41</v>
      </c>
      <c r="H13" s="14"/>
      <c r="I13" s="14"/>
      <c r="J13" s="14"/>
      <c r="K13" s="14">
        <v>1</v>
      </c>
      <c r="L13" s="14"/>
      <c r="M13" s="14"/>
      <c r="N13" s="14"/>
      <c r="O13" s="14"/>
      <c r="P13" s="14"/>
      <c r="Q13" s="10">
        <f>R13+S13+T13+U13</f>
        <v>28.724</v>
      </c>
      <c r="R13" s="14">
        <v>27</v>
      </c>
      <c r="S13" s="14">
        <v>0.5</v>
      </c>
      <c r="T13" s="14"/>
      <c r="U13" s="14">
        <v>1.224</v>
      </c>
      <c r="V13" s="14">
        <v>435</v>
      </c>
      <c r="W13" s="10"/>
      <c r="X13" s="29"/>
    </row>
    <row r="14" s="2" customFormat="1" ht="42" customHeight="1" spans="1:24">
      <c r="A14" s="10">
        <v>7</v>
      </c>
      <c r="B14" s="10" t="s">
        <v>34</v>
      </c>
      <c r="C14" s="11" t="s">
        <v>35</v>
      </c>
      <c r="D14" s="11" t="s">
        <v>52</v>
      </c>
      <c r="E14" s="11" t="s">
        <v>53</v>
      </c>
      <c r="F14" s="11" t="s">
        <v>41</v>
      </c>
      <c r="G14" s="11" t="s">
        <v>38</v>
      </c>
      <c r="H14" s="11">
        <v>350</v>
      </c>
      <c r="I14" s="11"/>
      <c r="J14" s="11">
        <v>88</v>
      </c>
      <c r="K14" s="11"/>
      <c r="L14" s="11"/>
      <c r="M14" s="11"/>
      <c r="N14" s="11"/>
      <c r="O14" s="11"/>
      <c r="P14" s="11"/>
      <c r="Q14" s="10">
        <f>R14+S14+T14+U14</f>
        <v>28.5</v>
      </c>
      <c r="R14" s="11"/>
      <c r="S14" s="11">
        <v>27.5</v>
      </c>
      <c r="T14" s="11"/>
      <c r="U14" s="11">
        <v>1</v>
      </c>
      <c r="V14" s="11">
        <v>1200</v>
      </c>
      <c r="W14" s="10"/>
      <c r="X14" s="29"/>
    </row>
    <row r="15" s="2" customFormat="1" ht="42" customHeight="1" spans="1:24">
      <c r="A15" s="10">
        <v>8</v>
      </c>
      <c r="B15" s="10" t="s">
        <v>34</v>
      </c>
      <c r="C15" s="11" t="s">
        <v>35</v>
      </c>
      <c r="D15" s="11" t="s">
        <v>54</v>
      </c>
      <c r="E15" s="11" t="s">
        <v>44</v>
      </c>
      <c r="F15" s="11" t="s">
        <v>41</v>
      </c>
      <c r="G15" s="11" t="s">
        <v>41</v>
      </c>
      <c r="H15" s="11">
        <v>775</v>
      </c>
      <c r="I15" s="11"/>
      <c r="J15" s="11"/>
      <c r="K15" s="11"/>
      <c r="L15" s="11"/>
      <c r="M15" s="11"/>
      <c r="N15" s="11"/>
      <c r="O15" s="11"/>
      <c r="P15" s="11"/>
      <c r="Q15" s="10">
        <f>R15+S15+T15+U15</f>
        <v>28.4</v>
      </c>
      <c r="R15" s="11"/>
      <c r="S15" s="11">
        <v>27.5</v>
      </c>
      <c r="T15" s="11"/>
      <c r="U15" s="11">
        <v>0.9</v>
      </c>
      <c r="V15" s="11">
        <v>1200</v>
      </c>
      <c r="W15" s="10"/>
      <c r="X15" s="29"/>
    </row>
    <row r="16" s="2" customFormat="1" ht="42" customHeight="1" spans="1:24">
      <c r="A16" s="10">
        <v>9</v>
      </c>
      <c r="B16" s="12" t="s">
        <v>34</v>
      </c>
      <c r="C16" s="10" t="s">
        <v>55</v>
      </c>
      <c r="D16" s="10" t="s">
        <v>56</v>
      </c>
      <c r="E16" s="10" t="s">
        <v>57</v>
      </c>
      <c r="F16" s="10" t="s">
        <v>41</v>
      </c>
      <c r="G16" s="10" t="s">
        <v>41</v>
      </c>
      <c r="H16" s="10"/>
      <c r="I16" s="10"/>
      <c r="J16" s="10"/>
      <c r="K16" s="10"/>
      <c r="L16" s="10"/>
      <c r="M16" s="10"/>
      <c r="N16" s="10"/>
      <c r="O16" s="10"/>
      <c r="P16" s="14" t="s">
        <v>57</v>
      </c>
      <c r="Q16" s="10">
        <f>R16+S16+T16+U16</f>
        <v>28.4</v>
      </c>
      <c r="R16" s="10">
        <v>27.5</v>
      </c>
      <c r="S16" s="10"/>
      <c r="T16" s="10"/>
      <c r="U16" s="10">
        <v>0.9</v>
      </c>
      <c r="V16" s="10">
        <v>850</v>
      </c>
      <c r="W16" s="10"/>
      <c r="X16" s="29"/>
    </row>
    <row r="17" s="2" customFormat="1" ht="42" customHeight="1" spans="1:24">
      <c r="A17" s="10">
        <v>10</v>
      </c>
      <c r="B17" s="12" t="s">
        <v>34</v>
      </c>
      <c r="C17" s="10" t="s">
        <v>42</v>
      </c>
      <c r="D17" s="10" t="s">
        <v>58</v>
      </c>
      <c r="E17" s="10" t="s">
        <v>59</v>
      </c>
      <c r="F17" s="10" t="s">
        <v>41</v>
      </c>
      <c r="G17" s="10" t="s">
        <v>41</v>
      </c>
      <c r="H17" s="10"/>
      <c r="I17" s="10"/>
      <c r="J17" s="10"/>
      <c r="K17" s="10"/>
      <c r="L17" s="10"/>
      <c r="M17" s="10">
        <v>230</v>
      </c>
      <c r="N17" s="10"/>
      <c r="O17" s="10"/>
      <c r="P17" s="10"/>
      <c r="Q17" s="10">
        <f>R17+S17+T17+U17</f>
        <v>28</v>
      </c>
      <c r="R17" s="10">
        <v>27</v>
      </c>
      <c r="S17" s="10"/>
      <c r="T17" s="21"/>
      <c r="U17" s="10">
        <v>1</v>
      </c>
      <c r="V17" s="10">
        <v>1800</v>
      </c>
      <c r="W17" s="10"/>
      <c r="X17" s="29"/>
    </row>
    <row r="18" s="2" customFormat="1" ht="42" customHeight="1" spans="1:24">
      <c r="A18" s="10">
        <v>11</v>
      </c>
      <c r="B18" s="10" t="s">
        <v>34</v>
      </c>
      <c r="C18" s="10" t="s">
        <v>60</v>
      </c>
      <c r="D18" s="10" t="s">
        <v>61</v>
      </c>
      <c r="E18" s="10" t="s">
        <v>59</v>
      </c>
      <c r="F18" s="10" t="s">
        <v>41</v>
      </c>
      <c r="G18" s="11" t="s">
        <v>41</v>
      </c>
      <c r="H18" s="10"/>
      <c r="I18" s="10"/>
      <c r="J18" s="10">
        <v>240</v>
      </c>
      <c r="K18" s="10"/>
      <c r="L18" s="10"/>
      <c r="M18" s="10"/>
      <c r="N18" s="10"/>
      <c r="O18" s="10"/>
      <c r="P18" s="10"/>
      <c r="Q18" s="10">
        <f>R18+S18+T18+U18</f>
        <v>27.5</v>
      </c>
      <c r="R18" s="10">
        <v>26</v>
      </c>
      <c r="S18" s="10"/>
      <c r="T18" s="10"/>
      <c r="U18" s="10">
        <v>1.5</v>
      </c>
      <c r="V18" s="10">
        <v>2750</v>
      </c>
      <c r="W18" s="10"/>
      <c r="X18" s="29"/>
    </row>
    <row r="19" s="2" customFormat="1" ht="42" customHeight="1" spans="1:24">
      <c r="A19" s="10">
        <v>12</v>
      </c>
      <c r="B19" s="10" t="s">
        <v>34</v>
      </c>
      <c r="C19" s="15" t="s">
        <v>62</v>
      </c>
      <c r="D19" s="10" t="s">
        <v>63</v>
      </c>
      <c r="E19" s="10" t="s">
        <v>44</v>
      </c>
      <c r="F19" s="10" t="s">
        <v>41</v>
      </c>
      <c r="G19" s="10" t="s">
        <v>41</v>
      </c>
      <c r="H19" s="10">
        <v>600</v>
      </c>
      <c r="I19" s="10"/>
      <c r="J19" s="10"/>
      <c r="K19" s="10"/>
      <c r="L19" s="10"/>
      <c r="M19" s="10"/>
      <c r="N19" s="10"/>
      <c r="O19" s="10"/>
      <c r="P19" s="10"/>
      <c r="Q19" s="10">
        <f>R19+S19+T19+U19</f>
        <v>27.12</v>
      </c>
      <c r="R19" s="10">
        <v>16</v>
      </c>
      <c r="S19" s="10">
        <v>8</v>
      </c>
      <c r="T19" s="10"/>
      <c r="U19" s="10">
        <v>3.12</v>
      </c>
      <c r="V19" s="10">
        <v>3298</v>
      </c>
      <c r="W19" s="10"/>
      <c r="X19" s="29"/>
    </row>
    <row r="20" s="2" customFormat="1" ht="42" customHeight="1" spans="1:24">
      <c r="A20" s="10">
        <v>13</v>
      </c>
      <c r="B20" s="10" t="s">
        <v>34</v>
      </c>
      <c r="C20" s="10" t="s">
        <v>60</v>
      </c>
      <c r="D20" s="10" t="s">
        <v>64</v>
      </c>
      <c r="E20" s="10" t="s">
        <v>44</v>
      </c>
      <c r="F20" s="10" t="s">
        <v>41</v>
      </c>
      <c r="G20" s="11" t="s">
        <v>41</v>
      </c>
      <c r="H20" s="10">
        <v>1000</v>
      </c>
      <c r="I20" s="10"/>
      <c r="J20" s="10"/>
      <c r="K20" s="10"/>
      <c r="L20" s="10"/>
      <c r="M20" s="10"/>
      <c r="N20" s="10"/>
      <c r="O20" s="10"/>
      <c r="P20" s="10"/>
      <c r="Q20" s="10">
        <f>R20+S20+T20+U20</f>
        <v>25.7</v>
      </c>
      <c r="R20" s="10">
        <v>24.5</v>
      </c>
      <c r="S20" s="10"/>
      <c r="T20" s="10"/>
      <c r="U20" s="10">
        <v>1.2</v>
      </c>
      <c r="V20" s="10">
        <v>3700</v>
      </c>
      <c r="W20" s="10"/>
      <c r="X20" s="29"/>
    </row>
    <row r="21" s="2" customFormat="1" ht="42" customHeight="1" spans="1:24">
      <c r="A21" s="10">
        <v>14</v>
      </c>
      <c r="B21" s="10" t="s">
        <v>34</v>
      </c>
      <c r="C21" s="10" t="s">
        <v>65</v>
      </c>
      <c r="D21" s="10" t="s">
        <v>66</v>
      </c>
      <c r="E21" s="10" t="s">
        <v>59</v>
      </c>
      <c r="F21" s="10" t="s">
        <v>41</v>
      </c>
      <c r="G21" s="10" t="s">
        <v>41</v>
      </c>
      <c r="H21" s="10"/>
      <c r="I21" s="10"/>
      <c r="J21" s="10">
        <v>129</v>
      </c>
      <c r="K21" s="10"/>
      <c r="L21" s="10"/>
      <c r="M21" s="10"/>
      <c r="N21" s="10"/>
      <c r="O21" s="10"/>
      <c r="P21" s="10"/>
      <c r="Q21" s="10">
        <f>R21+S21+T21+U21</f>
        <v>25.48</v>
      </c>
      <c r="R21" s="10">
        <v>24.5</v>
      </c>
      <c r="S21" s="10"/>
      <c r="T21" s="10"/>
      <c r="U21" s="11">
        <v>0.98</v>
      </c>
      <c r="V21" s="11">
        <v>5722</v>
      </c>
      <c r="W21" s="10"/>
      <c r="X21" s="29"/>
    </row>
    <row r="22" s="2" customFormat="1" ht="42" customHeight="1" spans="1:24">
      <c r="A22" s="10">
        <v>15</v>
      </c>
      <c r="B22" s="10" t="s">
        <v>34</v>
      </c>
      <c r="C22" s="10" t="s">
        <v>65</v>
      </c>
      <c r="D22" s="10" t="s">
        <v>67</v>
      </c>
      <c r="E22" s="10" t="s">
        <v>68</v>
      </c>
      <c r="F22" s="10" t="s">
        <v>41</v>
      </c>
      <c r="G22" s="10" t="s">
        <v>41</v>
      </c>
      <c r="H22" s="10">
        <v>950</v>
      </c>
      <c r="I22" s="10"/>
      <c r="J22" s="10"/>
      <c r="K22" s="10"/>
      <c r="L22" s="10"/>
      <c r="M22" s="10"/>
      <c r="N22" s="10"/>
      <c r="O22" s="10"/>
      <c r="P22" s="10"/>
      <c r="Q22" s="10">
        <f>R22+S22+T22+U22</f>
        <v>25.26</v>
      </c>
      <c r="R22" s="10">
        <v>24.5</v>
      </c>
      <c r="S22" s="10"/>
      <c r="T22" s="10"/>
      <c r="U22" s="10">
        <v>0.76</v>
      </c>
      <c r="V22" s="10">
        <v>659</v>
      </c>
      <c r="W22" s="10"/>
      <c r="X22" s="29"/>
    </row>
    <row r="23" s="2" customFormat="1" ht="42" customHeight="1" spans="1:24">
      <c r="A23" s="10">
        <v>16</v>
      </c>
      <c r="B23" s="12" t="s">
        <v>34</v>
      </c>
      <c r="C23" s="10" t="s">
        <v>55</v>
      </c>
      <c r="D23" s="10" t="s">
        <v>69</v>
      </c>
      <c r="E23" s="10" t="s">
        <v>44</v>
      </c>
      <c r="F23" s="10" t="s">
        <v>41</v>
      </c>
      <c r="G23" s="10" t="s">
        <v>41</v>
      </c>
      <c r="H23" s="10">
        <v>500</v>
      </c>
      <c r="I23" s="10"/>
      <c r="J23" s="10"/>
      <c r="K23" s="10"/>
      <c r="L23" s="10"/>
      <c r="M23" s="10"/>
      <c r="N23" s="10"/>
      <c r="O23" s="10"/>
      <c r="P23" s="10"/>
      <c r="Q23" s="10">
        <f>R23+S23+T23+U23</f>
        <v>24.9</v>
      </c>
      <c r="R23" s="10">
        <v>24</v>
      </c>
      <c r="S23" s="10"/>
      <c r="T23" s="10"/>
      <c r="U23" s="10">
        <v>0.9</v>
      </c>
      <c r="V23" s="10">
        <v>800</v>
      </c>
      <c r="W23" s="10"/>
      <c r="X23" s="29"/>
    </row>
    <row r="24" s="2" customFormat="1" ht="42" customHeight="1" spans="1:24">
      <c r="A24" s="10">
        <v>17</v>
      </c>
      <c r="B24" s="10" t="s">
        <v>34</v>
      </c>
      <c r="C24" s="10" t="s">
        <v>48</v>
      </c>
      <c r="D24" s="14" t="s">
        <v>70</v>
      </c>
      <c r="E24" s="14" t="s">
        <v>57</v>
      </c>
      <c r="F24" s="14" t="s">
        <v>41</v>
      </c>
      <c r="G24" s="14" t="s">
        <v>41</v>
      </c>
      <c r="H24" s="14"/>
      <c r="I24" s="14"/>
      <c r="J24" s="14"/>
      <c r="K24" s="14"/>
      <c r="L24" s="14"/>
      <c r="M24" s="14"/>
      <c r="N24" s="14"/>
      <c r="O24" s="14"/>
      <c r="P24" s="14" t="s">
        <v>57</v>
      </c>
      <c r="Q24" s="10">
        <f>R24+S24+T24+U24</f>
        <v>23.633</v>
      </c>
      <c r="R24" s="14"/>
      <c r="S24" s="14">
        <v>21.5</v>
      </c>
      <c r="T24" s="14"/>
      <c r="U24" s="14">
        <v>2.133</v>
      </c>
      <c r="V24" s="14">
        <v>1389</v>
      </c>
      <c r="W24" s="10"/>
      <c r="X24" s="29"/>
    </row>
    <row r="25" s="2" customFormat="1" ht="42" customHeight="1" spans="1:24">
      <c r="A25" s="10">
        <v>18</v>
      </c>
      <c r="B25" s="10" t="s">
        <v>34</v>
      </c>
      <c r="C25" s="10" t="s">
        <v>48</v>
      </c>
      <c r="D25" s="14" t="s">
        <v>71</v>
      </c>
      <c r="E25" s="14" t="s">
        <v>53</v>
      </c>
      <c r="F25" s="14" t="s">
        <v>41</v>
      </c>
      <c r="G25" s="12" t="s">
        <v>38</v>
      </c>
      <c r="H25" s="14">
        <v>1200</v>
      </c>
      <c r="I25" s="14"/>
      <c r="J25" s="14">
        <v>38</v>
      </c>
      <c r="K25" s="14"/>
      <c r="L25" s="14"/>
      <c r="M25" s="14"/>
      <c r="N25" s="14"/>
      <c r="O25" s="14"/>
      <c r="P25" s="14"/>
      <c r="Q25" s="10">
        <f>R25+S25+T25+U25</f>
        <v>22.5</v>
      </c>
      <c r="R25" s="14"/>
      <c r="S25" s="14">
        <v>19.5</v>
      </c>
      <c r="T25" s="14"/>
      <c r="U25" s="14">
        <v>3</v>
      </c>
      <c r="V25" s="14">
        <v>2336</v>
      </c>
      <c r="W25" s="10"/>
      <c r="X25" s="29"/>
    </row>
    <row r="26" s="2" customFormat="1" ht="42" customHeight="1" spans="1:24">
      <c r="A26" s="10">
        <v>19</v>
      </c>
      <c r="B26" s="10" t="s">
        <v>34</v>
      </c>
      <c r="C26" s="10" t="s">
        <v>72</v>
      </c>
      <c r="D26" s="10" t="s">
        <v>73</v>
      </c>
      <c r="E26" s="10" t="s">
        <v>44</v>
      </c>
      <c r="F26" s="10" t="s">
        <v>41</v>
      </c>
      <c r="G26" s="10" t="s">
        <v>41</v>
      </c>
      <c r="H26" s="10">
        <v>2000</v>
      </c>
      <c r="I26" s="10"/>
      <c r="J26" s="10"/>
      <c r="K26" s="10"/>
      <c r="L26" s="10"/>
      <c r="M26" s="10"/>
      <c r="N26" s="10"/>
      <c r="O26" s="10"/>
      <c r="P26" s="10"/>
      <c r="Q26" s="10">
        <f>R26+S26+T26+U26</f>
        <v>21.5</v>
      </c>
      <c r="R26" s="10"/>
      <c r="S26" s="10">
        <v>19.5</v>
      </c>
      <c r="T26" s="10"/>
      <c r="U26" s="10">
        <v>2</v>
      </c>
      <c r="V26" s="10">
        <v>1500</v>
      </c>
      <c r="W26" s="10"/>
      <c r="X26" s="29"/>
    </row>
    <row r="27" s="2" customFormat="1" ht="42" customHeight="1" spans="1:24">
      <c r="A27" s="10">
        <v>20</v>
      </c>
      <c r="B27" s="10" t="s">
        <v>34</v>
      </c>
      <c r="C27" s="10" t="s">
        <v>72</v>
      </c>
      <c r="D27" s="10" t="s">
        <v>74</v>
      </c>
      <c r="E27" s="10" t="s">
        <v>44</v>
      </c>
      <c r="F27" s="10" t="s">
        <v>41</v>
      </c>
      <c r="G27" s="10" t="s">
        <v>41</v>
      </c>
      <c r="H27" s="10">
        <v>1000</v>
      </c>
      <c r="I27" s="10"/>
      <c r="J27" s="10"/>
      <c r="K27" s="10"/>
      <c r="L27" s="10"/>
      <c r="M27" s="10"/>
      <c r="N27" s="10"/>
      <c r="O27" s="10"/>
      <c r="P27" s="10"/>
      <c r="Q27" s="10">
        <f>R27+S27+T27+U27</f>
        <v>21.5</v>
      </c>
      <c r="R27" s="10">
        <v>17</v>
      </c>
      <c r="S27" s="10">
        <v>2.5</v>
      </c>
      <c r="T27" s="10"/>
      <c r="U27" s="10">
        <v>2</v>
      </c>
      <c r="V27" s="10">
        <v>1000</v>
      </c>
      <c r="W27" s="10"/>
      <c r="X27" s="29"/>
    </row>
    <row r="28" s="2" customFormat="1" ht="42" customHeight="1" spans="1:24">
      <c r="A28" s="10">
        <v>21</v>
      </c>
      <c r="B28" s="10" t="s">
        <v>34</v>
      </c>
      <c r="C28" s="15" t="s">
        <v>62</v>
      </c>
      <c r="D28" s="15" t="s">
        <v>75</v>
      </c>
      <c r="E28" s="10" t="s">
        <v>59</v>
      </c>
      <c r="F28" s="10" t="s">
        <v>41</v>
      </c>
      <c r="G28" s="10" t="s">
        <v>41</v>
      </c>
      <c r="H28" s="10"/>
      <c r="I28" s="10"/>
      <c r="J28" s="10">
        <f>163</f>
        <v>163</v>
      </c>
      <c r="K28" s="10"/>
      <c r="L28" s="10"/>
      <c r="M28" s="10"/>
      <c r="N28" s="10"/>
      <c r="O28" s="10"/>
      <c r="P28" s="10"/>
      <c r="Q28" s="10">
        <f>R28+S28+T28+U28</f>
        <v>21.045</v>
      </c>
      <c r="R28" s="10">
        <v>19.5</v>
      </c>
      <c r="S28" s="10"/>
      <c r="T28" s="10"/>
      <c r="U28" s="10">
        <v>1.545</v>
      </c>
      <c r="V28" s="10">
        <v>731</v>
      </c>
      <c r="W28" s="10"/>
      <c r="X28" s="29"/>
    </row>
    <row r="29" s="2" customFormat="1" ht="42" customHeight="1" spans="1:24">
      <c r="A29" s="10">
        <v>22</v>
      </c>
      <c r="B29" s="10" t="s">
        <v>34</v>
      </c>
      <c r="C29" s="10" t="s">
        <v>60</v>
      </c>
      <c r="D29" s="10" t="s">
        <v>76</v>
      </c>
      <c r="E29" s="10" t="s">
        <v>44</v>
      </c>
      <c r="F29" s="10" t="s">
        <v>41</v>
      </c>
      <c r="G29" s="11" t="s">
        <v>41</v>
      </c>
      <c r="H29" s="10">
        <v>570</v>
      </c>
      <c r="I29" s="10"/>
      <c r="J29" s="10"/>
      <c r="K29" s="10"/>
      <c r="L29" s="10"/>
      <c r="M29" s="10"/>
      <c r="N29" s="10"/>
      <c r="O29" s="10"/>
      <c r="P29" s="10"/>
      <c r="Q29" s="10">
        <f>R29+S29+T29+U29</f>
        <v>20.502</v>
      </c>
      <c r="R29" s="10">
        <v>19.5</v>
      </c>
      <c r="S29" s="10"/>
      <c r="T29" s="10"/>
      <c r="U29" s="10">
        <v>1.002</v>
      </c>
      <c r="V29" s="10">
        <v>400</v>
      </c>
      <c r="W29" s="10"/>
      <c r="X29" s="29"/>
    </row>
    <row r="30" s="2" customFormat="1" ht="42" customHeight="1" spans="1:24">
      <c r="A30" s="10">
        <v>23</v>
      </c>
      <c r="B30" s="10" t="s">
        <v>34</v>
      </c>
      <c r="C30" s="10" t="s">
        <v>65</v>
      </c>
      <c r="D30" s="10" t="s">
        <v>77</v>
      </c>
      <c r="E30" s="10" t="s">
        <v>59</v>
      </c>
      <c r="F30" s="10" t="s">
        <v>41</v>
      </c>
      <c r="G30" s="10" t="s">
        <v>41</v>
      </c>
      <c r="H30" s="10"/>
      <c r="I30" s="10"/>
      <c r="J30" s="10">
        <v>140</v>
      </c>
      <c r="K30" s="10"/>
      <c r="L30" s="10"/>
      <c r="M30" s="10"/>
      <c r="N30" s="10"/>
      <c r="O30" s="10"/>
      <c r="P30" s="10"/>
      <c r="Q30" s="10">
        <f>R30+S30+T30+U30</f>
        <v>20.124</v>
      </c>
      <c r="R30" s="10">
        <v>19.5</v>
      </c>
      <c r="S30" s="10"/>
      <c r="T30" s="10"/>
      <c r="U30" s="10">
        <v>0.624</v>
      </c>
      <c r="V30" s="11">
        <v>4853</v>
      </c>
      <c r="W30" s="10"/>
      <c r="X30" s="29"/>
    </row>
    <row r="31" s="2" customFormat="1" ht="42" customHeight="1" spans="1:24">
      <c r="A31" s="10">
        <v>24</v>
      </c>
      <c r="B31" s="12" t="s">
        <v>34</v>
      </c>
      <c r="C31" s="12" t="s">
        <v>78</v>
      </c>
      <c r="D31" s="12" t="s">
        <v>79</v>
      </c>
      <c r="E31" s="10" t="s">
        <v>44</v>
      </c>
      <c r="F31" s="10" t="s">
        <v>41</v>
      </c>
      <c r="G31" s="10" t="s">
        <v>41</v>
      </c>
      <c r="H31" s="12">
        <v>400</v>
      </c>
      <c r="I31" s="12"/>
      <c r="J31" s="12"/>
      <c r="K31" s="12"/>
      <c r="L31" s="12"/>
      <c r="M31" s="12"/>
      <c r="N31" s="12"/>
      <c r="O31" s="12"/>
      <c r="P31" s="12"/>
      <c r="Q31" s="10">
        <f>R31+S31+T31+U31</f>
        <v>20.1</v>
      </c>
      <c r="R31" s="12">
        <v>19.5</v>
      </c>
      <c r="S31" s="12"/>
      <c r="T31" s="12"/>
      <c r="U31" s="12">
        <v>0.6</v>
      </c>
      <c r="V31" s="12">
        <v>780</v>
      </c>
      <c r="W31" s="10"/>
      <c r="X31" s="29"/>
    </row>
    <row r="32" s="2" customFormat="1" ht="42" customHeight="1" spans="1:24">
      <c r="A32" s="10">
        <v>25</v>
      </c>
      <c r="B32" s="12" t="s">
        <v>34</v>
      </c>
      <c r="C32" s="12" t="s">
        <v>78</v>
      </c>
      <c r="D32" s="12" t="s">
        <v>80</v>
      </c>
      <c r="E32" s="11" t="s">
        <v>53</v>
      </c>
      <c r="F32" s="10" t="s">
        <v>41</v>
      </c>
      <c r="G32" s="12" t="s">
        <v>38</v>
      </c>
      <c r="H32" s="12">
        <v>500</v>
      </c>
      <c r="I32" s="12"/>
      <c r="J32" s="12">
        <v>40</v>
      </c>
      <c r="K32" s="12"/>
      <c r="L32" s="12"/>
      <c r="M32" s="12"/>
      <c r="N32" s="12"/>
      <c r="O32" s="12"/>
      <c r="P32" s="12"/>
      <c r="Q32" s="10">
        <f>R32+S32+T32+U32</f>
        <v>20.1</v>
      </c>
      <c r="R32" s="12">
        <v>19.5</v>
      </c>
      <c r="S32" s="12"/>
      <c r="T32" s="12"/>
      <c r="U32" s="12">
        <v>0.6</v>
      </c>
      <c r="V32" s="12">
        <v>820</v>
      </c>
      <c r="W32" s="10"/>
      <c r="X32" s="29"/>
    </row>
    <row r="33" s="2" customFormat="1" ht="42" customHeight="1" spans="1:24">
      <c r="A33" s="16" t="s">
        <v>24</v>
      </c>
      <c r="B33" s="17"/>
      <c r="C33" s="17"/>
      <c r="D33" s="17"/>
      <c r="E33" s="18"/>
      <c r="F33" s="16"/>
      <c r="G33" s="17"/>
      <c r="H33" s="17">
        <f>H32+H31+H30+H29+H28+H27+H26+H25+H24+H23+H22+H21+H20+H19+H18+H17+H16+H15+H14+H13+H12+H11+H10+H9+H8</f>
        <v>12734</v>
      </c>
      <c r="I33" s="17">
        <f t="shared" ref="I33:V33" si="0">I32+I31+I30+I29+I28+I27+I26+I25+I24+I23+I22+I21+I20+I19+I18+I17+I16+I15+I14+I13+I12+I11+I10+I9+I8</f>
        <v>850</v>
      </c>
      <c r="J33" s="17">
        <f t="shared" si="0"/>
        <v>838</v>
      </c>
      <c r="K33" s="17">
        <f t="shared" si="0"/>
        <v>3</v>
      </c>
      <c r="L33" s="17"/>
      <c r="M33" s="17">
        <f t="shared" si="0"/>
        <v>230</v>
      </c>
      <c r="N33" s="17"/>
      <c r="O33" s="17"/>
      <c r="P33" s="17"/>
      <c r="Q33" s="17">
        <f t="shared" si="0"/>
        <v>710.621</v>
      </c>
      <c r="R33" s="17">
        <f t="shared" si="0"/>
        <v>414</v>
      </c>
      <c r="S33" s="17">
        <f t="shared" si="0"/>
        <v>250</v>
      </c>
      <c r="T33" s="17"/>
      <c r="U33" s="17">
        <f t="shared" si="0"/>
        <v>46.621</v>
      </c>
      <c r="V33" s="17">
        <f t="shared" si="0"/>
        <v>42948</v>
      </c>
      <c r="W33" s="16"/>
      <c r="X33" s="29"/>
    </row>
    <row r="34" ht="65" customHeight="1" spans="1:23">
      <c r="A34" s="19" t="s">
        <v>81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</sheetData>
  <autoFilter ref="A7:W34">
    <sortState ref="A8:W34">
      <sortCondition ref="Q7" descending="1"/>
    </sortState>
    <extLst>
      <etc:autoFilterAnalysis etc:version="v1" etc:showPane="0">
        <etc:analysisCharts>
          <etc:chart etc:type="pie">
            <etc:category etc:colId="-1"/>
            <etc:seriesCollections etc:count="1">
              <etc:series etc:colId="16" etc:subtotal="sum"/>
            </etc:seriesCollections>
          </etc:chart>
        </etc:analysisCharts>
      </etc:autoFilterAnalysis>
    </extLst>
  </autoFilter>
  <mergeCells count="20">
    <mergeCell ref="A2:V2"/>
    <mergeCell ref="H4:P4"/>
    <mergeCell ref="H5:K5"/>
    <mergeCell ref="L5:P5"/>
    <mergeCell ref="A34:W34"/>
    <mergeCell ref="A4:A7"/>
    <mergeCell ref="B4:B7"/>
    <mergeCell ref="C4:C7"/>
    <mergeCell ref="D4:D7"/>
    <mergeCell ref="E4:E7"/>
    <mergeCell ref="F4:F6"/>
    <mergeCell ref="G4:G6"/>
    <mergeCell ref="Q6:Q7"/>
    <mergeCell ref="R6:R7"/>
    <mergeCell ref="S6:S7"/>
    <mergeCell ref="T6:T7"/>
    <mergeCell ref="U6:U7"/>
    <mergeCell ref="V4:V7"/>
    <mergeCell ref="W4:W7"/>
    <mergeCell ref="Q4:U5"/>
  </mergeCells>
  <pageMargins left="0.699305555555556" right="0.699305555555556" top="0.75" bottom="0.75" header="0.3" footer="0.3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2023-08-04T06:44:46Z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086C48CD3BF548AAB979CB7D6F3E8299</vt:lpwstr>
  </property>
</Properties>
</file>